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8960" windowHeight="11460" activeTab="0"/>
  </bookViews>
  <sheets>
    <sheet name="บัญชีสรุป" sheetId="1" r:id="rId1"/>
    <sheet name="Sheet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<sst xmlns="http://schemas.openxmlformats.org/spreadsheetml/2006/main" count="351" uniqueCount="58">
  <si>
    <t>โครงการ</t>
  </si>
  <si>
    <t>(บาท)</t>
  </si>
  <si>
    <t>งบประมาณ</t>
  </si>
  <si>
    <t>รวม</t>
  </si>
  <si>
    <t>ปี 2559</t>
  </si>
  <si>
    <t>บัญชีสรุปโครงการพัฒนา</t>
  </si>
  <si>
    <t>ยุทธศาสตร์/แนวทาง</t>
  </si>
  <si>
    <t>รวม 3 ปี</t>
  </si>
  <si>
    <t>จำนวน</t>
  </si>
  <si>
    <t>รวมทั้งสิ้น</t>
  </si>
  <si>
    <t>ปี 2560</t>
  </si>
  <si>
    <t>องค์การบริหารส่วนตำบลเมืองเกษตร</t>
  </si>
  <si>
    <t>1. ยุทธศาสตร์การพัฒนาเศรษฐกิจ</t>
  </si>
  <si>
    <t xml:space="preserve">    1.1  แนวทางการพัฒนาและส่งเสริมการประกอบอาชีพให้แก่ประชาชน</t>
  </si>
  <si>
    <t xml:space="preserve">    1.2  แนวทางการพัฒนาความรู้ด้านวิชาการ  การส่งเสริมและพัฒนาคุณภาพ</t>
  </si>
  <si>
    <t xml:space="preserve">           ผลผลิตทางการเกษตร</t>
  </si>
  <si>
    <t>2.  ยุทธศาสตร์การพัฒนาด้านคุณภาพชีวิต</t>
  </si>
  <si>
    <t xml:space="preserve">     2.1 แนวทางการพัฒนาด้านส่งเสริมสุขภาพและป้องกันโรค</t>
  </si>
  <si>
    <t xml:space="preserve">     2.2 แนวทางการพัฒนาส่งเสริมและสนับสนุนให้มีการออกกำลังกายและ</t>
  </si>
  <si>
    <t xml:space="preserve">           ส่งเสริมการกีฬาทุกประเภท</t>
  </si>
  <si>
    <t xml:space="preserve">     2.3 แนวทางการพัฒนาการส่งเสริมและสนับสนุนในการพัฒนาด้าน</t>
  </si>
  <si>
    <t xml:space="preserve">           สวัสดิการสังคม</t>
  </si>
  <si>
    <t xml:space="preserve">     2.4 แนวทางการพัฒนาด้านการรักษาความปลอดภัยในชีวิตและทรัพย์สิน</t>
  </si>
  <si>
    <t xml:space="preserve">           ของประชาชน</t>
  </si>
  <si>
    <t xml:space="preserve">     3.1 แนวทางการพัฒนาการสร้างจิตสำนึกและตระหนักในการจัดการ</t>
  </si>
  <si>
    <t xml:space="preserve">     3.2 แนวทางการพัฒนาการกำจัดขยะอย่างถูกสุขลักษณะ</t>
  </si>
  <si>
    <t>4. ยุทธศาสตร์การพัฒนาด้านโครงสร้างพื้นฐานและสาธารณูปโภค</t>
  </si>
  <si>
    <t xml:space="preserve">     4.1 แนวทางการพัฒนาด้านการคมนาคม</t>
  </si>
  <si>
    <t xml:space="preserve">     4.2 แนวทางการพัฒนาด้านไฟฟ้า</t>
  </si>
  <si>
    <t xml:space="preserve">     4.3 แนวทางการพัฒนาด้านประปา</t>
  </si>
  <si>
    <t xml:space="preserve">     4.4 แนวทางการพัฒนาแหล่งน้ำเพื่อการเกษตรและแหล่งน้ำเพื่อการ</t>
  </si>
  <si>
    <t xml:space="preserve">           อุปโภคบริโภค</t>
  </si>
  <si>
    <t xml:space="preserve">     4.5 แนวทางการพัฒนาด้านการสื่อสาร</t>
  </si>
  <si>
    <t>5. ยุทธศาสตร์การพัฒนาด้านการศึกษา</t>
  </si>
  <si>
    <t xml:space="preserve">    5.1 แนวทางการพัฒนาด้านการส่งเสริมความเสมอภาคและโอกาส</t>
  </si>
  <si>
    <t xml:space="preserve">           ทางการศึกษาให้แก่เด็ก  เยาวชนและประชาชน</t>
  </si>
  <si>
    <t xml:space="preserve">    5.2 แนวทางการพัฒนาการเพิ่มโอกาสการรับรู้ข่าวสารให้แก่ประชาชน</t>
  </si>
  <si>
    <t>6. ยุทธศาสตร์การพัฒนาด้านศาสนา  ประเพณี วัฒนธรรม และภูมิปัญญาท้องถิ่น</t>
  </si>
  <si>
    <t xml:space="preserve">    6.1 แนวทางการพัฒนาส่งเสริมพระพุทธศาสนาและศาสนาอี่น</t>
  </si>
  <si>
    <t xml:space="preserve">    6.2 แนวทางการพัฒนาส่งเสริมประเพณี  วัฒนธรรม และภูมิปัญญาท้องถิ่น</t>
  </si>
  <si>
    <t>7. ยุทธศาสตร์การพัฒนาด้านการบริหารราชการท้องถิ่นให้เป็นไปตามหลักการบริหารกิจการที่ดี</t>
  </si>
  <si>
    <t xml:space="preserve">    7.1 แนวทางการพัฒนาการให้ความรู้และส่งเสริมการมีส่วนร่วมของประชาชน</t>
  </si>
  <si>
    <t xml:space="preserve">    7.2 แนวทางการพัฒนาประสิทธิภาพการให้บริการประชาชน</t>
  </si>
  <si>
    <t xml:space="preserve">    7.3 แนวทางการพัฒนาประสิทธิภาพบุคลากร</t>
  </si>
  <si>
    <t>8. ยุทธศาสตร์การพัฒนาด้านส่งเสริมการท่องเที่ยว</t>
  </si>
  <si>
    <t xml:space="preserve">    8.1 แนวทางการพัฒนาการส่งเสริมการท่องเที่ยว</t>
  </si>
  <si>
    <t>-</t>
  </si>
  <si>
    <t>3. ยุทธศาสตร์การพัฒนาด้านการบริหารจัดการทรัพยากรธรรมชาติและสิ่งแวดล้อม</t>
  </si>
  <si>
    <t xml:space="preserve">           ทรัพยากรธรรมชาติและสิ่งแวดล้อม</t>
  </si>
  <si>
    <t>แบบ ผ. 03</t>
  </si>
  <si>
    <t>ปี 2561</t>
  </si>
  <si>
    <t xml:space="preserve">     3.4 แนวทางการพัฒนาด้านการจัดระเบียบและพัฒนาชุมชน</t>
  </si>
  <si>
    <t xml:space="preserve">     3.3 แนวทางการพัฒนาด้านควบคุมมลพิษและระบบบำบัดน้ำเสีย</t>
  </si>
  <si>
    <t>แผนพัฒนาสามปี (พ.ศ. 2559 - 2561)  เพิ่มเติมและเปลี่ยนแปลง  ฉบับที่  1</t>
  </si>
  <si>
    <t>-13-</t>
  </si>
  <si>
    <t>-14-</t>
  </si>
  <si>
    <t>-15-</t>
  </si>
  <si>
    <t>-16-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</si>
</sst>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0_ ;\-0\ 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sz val="14"/>
      <name val="TH SarabunIT๙"/>
      <family val="2"/>
    </font>
    <font>
      <sz val="16"/>
      <color indexed="8"/>
      <name val="TH SarabunIT๙"/>
      <family val="2"/>
    </font>
    <font>
      <sz val="15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IT๙"/>
      <family val="2"/>
    </font>
    <font>
      <b/>
      <sz val="12"/>
      <name val="TH SarabunIT๙"/>
      <family val="2"/>
    </font>
    <font>
      <b/>
      <sz val="14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187" fontId="6" fillId="0" borderId="12" xfId="0" applyNumberFormat="1" applyFont="1" applyBorder="1" applyAlignment="1">
      <alignment horizontal="center"/>
    </xf>
    <xf numFmtId="187" fontId="3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87" fontId="2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 textRotation="180"/>
    </xf>
    <xf numFmtId="0" fontId="4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2" fillId="0" borderId="12" xfId="0" applyNumberFormat="1" applyFont="1" applyBorder="1" applyAlignment="1">
      <alignment horizontal="center" shrinkToFit="1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K8" sqref="K8"/>
    </sheetView>
  </sheetViews>
  <sheetFormatPr defaultColWidth="9.140625" defaultRowHeight="22.5" customHeight="1"/>
  <cols>
    <col min="1" max="1" width="52.7109375" style="2" customWidth="1"/>
    <col min="2" max="2" width="7.00390625" style="2" bestFit="1" customWidth="1"/>
    <col min="3" max="3" width="12.140625" style="2" bestFit="1" customWidth="1"/>
    <col min="4" max="4" width="8.421875" style="2" bestFit="1" customWidth="1"/>
    <col min="5" max="5" width="12.140625" style="18" bestFit="1" customWidth="1"/>
    <col min="6" max="6" width="7.00390625" style="19" bestFit="1" customWidth="1"/>
    <col min="7" max="7" width="12.00390625" style="2" bestFit="1" customWidth="1"/>
    <col min="8" max="8" width="7.00390625" style="2" bestFit="1" customWidth="1"/>
    <col min="9" max="9" width="12.8515625" style="2" customWidth="1"/>
    <col min="10" max="10" width="9.00390625" style="2" customWidth="1"/>
    <col min="11" max="11" width="16.00390625" style="2" customWidth="1"/>
    <col min="12" max="16384" width="9.00390625" style="2" customWidth="1"/>
  </cols>
  <sheetData>
    <row r="1" spans="1:9" ht="22.5" customHeight="1">
      <c r="A1" s="25"/>
      <c r="B1" s="25"/>
      <c r="C1" s="25"/>
      <c r="D1" s="25"/>
      <c r="E1" s="25"/>
      <c r="F1" s="25"/>
      <c r="G1" s="25"/>
      <c r="H1" s="25"/>
      <c r="I1" s="26" t="s">
        <v>49</v>
      </c>
    </row>
    <row r="2" spans="1:9" ht="22.5" customHeight="1">
      <c r="A2" s="40" t="s">
        <v>5</v>
      </c>
      <c r="B2" s="40"/>
      <c r="C2" s="40"/>
      <c r="D2" s="40"/>
      <c r="E2" s="40"/>
      <c r="F2" s="40"/>
      <c r="G2" s="40"/>
      <c r="H2" s="40"/>
      <c r="I2" s="40"/>
    </row>
    <row r="3" spans="1:11" ht="22.5" customHeight="1">
      <c r="A3" s="43" t="s">
        <v>53</v>
      </c>
      <c r="B3" s="43"/>
      <c r="C3" s="43"/>
      <c r="D3" s="43"/>
      <c r="E3" s="43"/>
      <c r="F3" s="43"/>
      <c r="G3" s="43"/>
      <c r="H3" s="43"/>
      <c r="I3" s="43"/>
      <c r="J3" s="44"/>
      <c r="K3" s="44"/>
    </row>
    <row r="4" spans="1:9" ht="22.5" customHeight="1">
      <c r="A4" s="32" t="s">
        <v>11</v>
      </c>
      <c r="B4" s="32"/>
      <c r="C4" s="32"/>
      <c r="D4" s="32"/>
      <c r="E4" s="32"/>
      <c r="F4" s="32"/>
      <c r="G4" s="32"/>
      <c r="H4" s="32"/>
      <c r="I4" s="32"/>
    </row>
    <row r="5" spans="1:9" s="1" customFormat="1" ht="21.75" customHeight="1">
      <c r="A5" s="36" t="s">
        <v>6</v>
      </c>
      <c r="B5" s="30" t="s">
        <v>4</v>
      </c>
      <c r="C5" s="31"/>
      <c r="D5" s="30" t="s">
        <v>10</v>
      </c>
      <c r="E5" s="31"/>
      <c r="F5" s="30" t="s">
        <v>50</v>
      </c>
      <c r="G5" s="31"/>
      <c r="H5" s="39" t="s">
        <v>7</v>
      </c>
      <c r="I5" s="39"/>
    </row>
    <row r="6" spans="1:9" s="1" customFormat="1" ht="21.75" customHeight="1">
      <c r="A6" s="37"/>
      <c r="B6" s="41" t="s">
        <v>8</v>
      </c>
      <c r="C6" s="4" t="s">
        <v>2</v>
      </c>
      <c r="D6" s="41" t="s">
        <v>8</v>
      </c>
      <c r="E6" s="3" t="s">
        <v>2</v>
      </c>
      <c r="F6" s="41" t="s">
        <v>8</v>
      </c>
      <c r="G6" s="4" t="s">
        <v>2</v>
      </c>
      <c r="H6" s="41" t="s">
        <v>8</v>
      </c>
      <c r="I6" s="4" t="s">
        <v>2</v>
      </c>
    </row>
    <row r="7" spans="1:9" s="1" customFormat="1" ht="21.75" customHeight="1">
      <c r="A7" s="38"/>
      <c r="B7" s="42" t="s">
        <v>0</v>
      </c>
      <c r="C7" s="5" t="s">
        <v>1</v>
      </c>
      <c r="D7" s="42" t="s">
        <v>0</v>
      </c>
      <c r="E7" s="5" t="s">
        <v>1</v>
      </c>
      <c r="F7" s="42" t="s">
        <v>0</v>
      </c>
      <c r="G7" s="5" t="s">
        <v>1</v>
      </c>
      <c r="H7" s="42" t="s">
        <v>0</v>
      </c>
      <c r="I7" s="5" t="s">
        <v>1</v>
      </c>
    </row>
    <row r="8" spans="1:9" ht="21.75" customHeight="1">
      <c r="A8" s="33" t="s">
        <v>12</v>
      </c>
      <c r="B8" s="34"/>
      <c r="C8" s="34"/>
      <c r="D8" s="34"/>
      <c r="E8" s="34"/>
      <c r="F8" s="34"/>
      <c r="G8" s="34"/>
      <c r="H8" s="34"/>
      <c r="I8" s="35"/>
    </row>
    <row r="9" spans="1:9" ht="21.75" customHeight="1">
      <c r="A9" s="6" t="s">
        <v>13</v>
      </c>
      <c r="B9" s="7" t="s">
        <v>46</v>
      </c>
      <c r="C9" s="7" t="s">
        <v>46</v>
      </c>
      <c r="D9" s="7" t="s">
        <v>46</v>
      </c>
      <c r="E9" s="7" t="s">
        <v>46</v>
      </c>
      <c r="F9" s="7" t="s">
        <v>46</v>
      </c>
      <c r="G9" s="7" t="s">
        <v>46</v>
      </c>
      <c r="H9" s="7" t="s">
        <v>46</v>
      </c>
      <c r="I9" s="7" t="s">
        <v>46</v>
      </c>
    </row>
    <row r="10" spans="1:9" ht="21.75" customHeight="1">
      <c r="A10" s="6" t="s">
        <v>14</v>
      </c>
      <c r="B10" s="7" t="s">
        <v>46</v>
      </c>
      <c r="C10" s="7" t="s">
        <v>46</v>
      </c>
      <c r="D10" s="7" t="s">
        <v>46</v>
      </c>
      <c r="E10" s="7" t="s">
        <v>46</v>
      </c>
      <c r="F10" s="7" t="s">
        <v>46</v>
      </c>
      <c r="G10" s="7" t="s">
        <v>46</v>
      </c>
      <c r="H10" s="7" t="s">
        <v>46</v>
      </c>
      <c r="I10" s="7" t="s">
        <v>46</v>
      </c>
    </row>
    <row r="11" spans="1:9" ht="21.75" customHeight="1">
      <c r="A11" s="6" t="s">
        <v>15</v>
      </c>
      <c r="B11" s="8"/>
      <c r="C11" s="8"/>
      <c r="D11" s="8"/>
      <c r="E11" s="8"/>
      <c r="F11" s="7"/>
      <c r="G11" s="8"/>
      <c r="H11" s="8"/>
      <c r="I11" s="8"/>
    </row>
    <row r="12" spans="1:9" ht="21.75" customHeight="1">
      <c r="A12" s="10" t="s">
        <v>3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7" t="s">
        <v>46</v>
      </c>
      <c r="H12" s="7" t="s">
        <v>46</v>
      </c>
      <c r="I12" s="7" t="s">
        <v>46</v>
      </c>
    </row>
    <row r="13" spans="1:9" ht="21.75" customHeight="1">
      <c r="A13" s="33" t="s">
        <v>16</v>
      </c>
      <c r="B13" s="34"/>
      <c r="C13" s="34"/>
      <c r="D13" s="34"/>
      <c r="E13" s="34"/>
      <c r="F13" s="34"/>
      <c r="G13" s="34"/>
      <c r="H13" s="34"/>
      <c r="I13" s="35"/>
    </row>
    <row r="14" spans="1:9" ht="21.75" customHeight="1">
      <c r="A14" s="6" t="s">
        <v>17</v>
      </c>
      <c r="B14" s="7" t="s">
        <v>46</v>
      </c>
      <c r="C14" s="7" t="s">
        <v>46</v>
      </c>
      <c r="D14" s="7" t="s">
        <v>46</v>
      </c>
      <c r="E14" s="7" t="s">
        <v>46</v>
      </c>
      <c r="F14" s="7" t="s">
        <v>46</v>
      </c>
      <c r="G14" s="7" t="s">
        <v>46</v>
      </c>
      <c r="H14" s="7" t="s">
        <v>46</v>
      </c>
      <c r="I14" s="7" t="s">
        <v>46</v>
      </c>
    </row>
    <row r="15" spans="1:9" ht="21.75" customHeight="1">
      <c r="A15" s="9" t="s">
        <v>18</v>
      </c>
      <c r="B15" s="7" t="s">
        <v>46</v>
      </c>
      <c r="C15" s="7" t="s">
        <v>46</v>
      </c>
      <c r="D15" s="7" t="s">
        <v>46</v>
      </c>
      <c r="E15" s="7" t="s">
        <v>46</v>
      </c>
      <c r="F15" s="7" t="s">
        <v>46</v>
      </c>
      <c r="G15" s="7" t="s">
        <v>46</v>
      </c>
      <c r="H15" s="7" t="s">
        <v>46</v>
      </c>
      <c r="I15" s="7" t="s">
        <v>46</v>
      </c>
    </row>
    <row r="16" spans="1:9" ht="21.75" customHeight="1">
      <c r="A16" s="6" t="s">
        <v>19</v>
      </c>
      <c r="B16" s="12"/>
      <c r="C16" s="12"/>
      <c r="D16" s="12"/>
      <c r="E16" s="12"/>
      <c r="F16" s="12"/>
      <c r="G16" s="12"/>
      <c r="H16" s="8"/>
      <c r="I16" s="8"/>
    </row>
    <row r="17" spans="1:9" ht="21.75" customHeight="1">
      <c r="A17" s="9" t="s">
        <v>20</v>
      </c>
      <c r="B17" s="7" t="s">
        <v>46</v>
      </c>
      <c r="C17" s="7" t="s">
        <v>46</v>
      </c>
      <c r="D17" s="7" t="s">
        <v>46</v>
      </c>
      <c r="E17" s="7" t="s">
        <v>46</v>
      </c>
      <c r="F17" s="7" t="s">
        <v>46</v>
      </c>
      <c r="G17" s="7" t="s">
        <v>46</v>
      </c>
      <c r="H17" s="7" t="s">
        <v>46</v>
      </c>
      <c r="I17" s="7" t="s">
        <v>46</v>
      </c>
    </row>
    <row r="18" spans="1:9" ht="21.75" customHeight="1">
      <c r="A18" s="6" t="s">
        <v>21</v>
      </c>
      <c r="B18" s="12"/>
      <c r="C18" s="12"/>
      <c r="D18" s="12"/>
      <c r="E18" s="12"/>
      <c r="F18" s="12"/>
      <c r="G18" s="12"/>
      <c r="H18" s="8"/>
      <c r="I18" s="8"/>
    </row>
    <row r="19" spans="1:9" ht="21.75" customHeight="1">
      <c r="A19" s="9" t="s">
        <v>22</v>
      </c>
      <c r="B19" s="7" t="s">
        <v>46</v>
      </c>
      <c r="C19" s="7" t="s">
        <v>46</v>
      </c>
      <c r="D19" s="7" t="s">
        <v>46</v>
      </c>
      <c r="E19" s="7" t="s">
        <v>46</v>
      </c>
      <c r="F19" s="7" t="s">
        <v>46</v>
      </c>
      <c r="G19" s="7" t="s">
        <v>46</v>
      </c>
      <c r="H19" s="7" t="s">
        <v>46</v>
      </c>
      <c r="I19" s="7" t="s">
        <v>46</v>
      </c>
    </row>
    <row r="20" spans="1:9" ht="21.75" customHeight="1">
      <c r="A20" s="6" t="s">
        <v>23</v>
      </c>
      <c r="B20" s="12"/>
      <c r="C20" s="12"/>
      <c r="D20" s="12"/>
      <c r="E20" s="12"/>
      <c r="F20" s="12"/>
      <c r="G20" s="12"/>
      <c r="H20" s="8"/>
      <c r="I20" s="8"/>
    </row>
    <row r="21" spans="1:9" ht="21.75" customHeight="1">
      <c r="A21" s="10" t="s">
        <v>3</v>
      </c>
      <c r="B21" s="7" t="s">
        <v>46</v>
      </c>
      <c r="C21" s="7" t="s">
        <v>46</v>
      </c>
      <c r="D21" s="7" t="s">
        <v>46</v>
      </c>
      <c r="E21" s="7" t="s">
        <v>46</v>
      </c>
      <c r="F21" s="7" t="s">
        <v>46</v>
      </c>
      <c r="G21" s="7" t="s">
        <v>46</v>
      </c>
      <c r="H21" s="7" t="s">
        <v>46</v>
      </c>
      <c r="I21" s="7" t="s">
        <v>46</v>
      </c>
    </row>
    <row r="22" spans="1:9" ht="21.75" customHeight="1">
      <c r="A22" s="14"/>
      <c r="B22" s="15"/>
      <c r="C22" s="15"/>
      <c r="D22" s="15"/>
      <c r="E22" s="15"/>
      <c r="F22" s="15"/>
      <c r="G22" s="15"/>
      <c r="H22" s="15"/>
      <c r="I22" s="15"/>
    </row>
    <row r="23" spans="1:9" ht="21.75" customHeight="1">
      <c r="A23" s="28" t="s">
        <v>54</v>
      </c>
      <c r="B23" s="29"/>
      <c r="C23" s="29"/>
      <c r="D23" s="29"/>
      <c r="E23" s="29"/>
      <c r="F23" s="29"/>
      <c r="G23" s="29"/>
      <c r="H23" s="29"/>
      <c r="I23" s="29"/>
    </row>
    <row r="24" spans="1:9" ht="21.75" customHeight="1">
      <c r="A24" s="21"/>
      <c r="B24" s="22"/>
      <c r="C24" s="22"/>
      <c r="D24" s="22"/>
      <c r="E24" s="22"/>
      <c r="F24" s="22"/>
      <c r="G24" s="22"/>
      <c r="H24" s="22"/>
      <c r="I24" s="22"/>
    </row>
    <row r="25" spans="1:9" ht="21.75" customHeight="1">
      <c r="A25" s="25"/>
      <c r="B25" s="25"/>
      <c r="C25" s="25"/>
      <c r="D25" s="25"/>
      <c r="E25" s="25"/>
      <c r="F25" s="25"/>
      <c r="G25" s="25"/>
      <c r="H25" s="25"/>
      <c r="I25" s="26" t="s">
        <v>49</v>
      </c>
    </row>
    <row r="26" spans="1:9" ht="21.75" customHeight="1">
      <c r="A26" s="40" t="s">
        <v>5</v>
      </c>
      <c r="B26" s="40"/>
      <c r="C26" s="40"/>
      <c r="D26" s="40"/>
      <c r="E26" s="40"/>
      <c r="F26" s="40"/>
      <c r="G26" s="40"/>
      <c r="H26" s="40"/>
      <c r="I26" s="40"/>
    </row>
    <row r="27" spans="1:9" ht="21.75" customHeight="1">
      <c r="A27" s="43" t="s">
        <v>53</v>
      </c>
      <c r="B27" s="43"/>
      <c r="C27" s="43"/>
      <c r="D27" s="43"/>
      <c r="E27" s="43"/>
      <c r="F27" s="43"/>
      <c r="G27" s="43"/>
      <c r="H27" s="43"/>
      <c r="I27" s="43"/>
    </row>
    <row r="28" spans="1:9" ht="21.75" customHeight="1">
      <c r="A28" s="32" t="s">
        <v>11</v>
      </c>
      <c r="B28" s="32"/>
      <c r="C28" s="32"/>
      <c r="D28" s="32"/>
      <c r="E28" s="32"/>
      <c r="F28" s="32"/>
      <c r="G28" s="32"/>
      <c r="H28" s="32"/>
      <c r="I28" s="32"/>
    </row>
    <row r="29" spans="1:9" ht="21.75" customHeight="1">
      <c r="A29" s="36" t="s">
        <v>6</v>
      </c>
      <c r="B29" s="30" t="s">
        <v>4</v>
      </c>
      <c r="C29" s="31"/>
      <c r="D29" s="30" t="s">
        <v>10</v>
      </c>
      <c r="E29" s="31"/>
      <c r="F29" s="30" t="s">
        <v>50</v>
      </c>
      <c r="G29" s="31"/>
      <c r="H29" s="39" t="s">
        <v>7</v>
      </c>
      <c r="I29" s="39"/>
    </row>
    <row r="30" spans="1:9" ht="21.75" customHeight="1">
      <c r="A30" s="37"/>
      <c r="B30" s="41" t="s">
        <v>8</v>
      </c>
      <c r="C30" s="4" t="s">
        <v>2</v>
      </c>
      <c r="D30" s="41" t="s">
        <v>8</v>
      </c>
      <c r="E30" s="3" t="s">
        <v>2</v>
      </c>
      <c r="F30" s="41" t="s">
        <v>8</v>
      </c>
      <c r="G30" s="4" t="s">
        <v>2</v>
      </c>
      <c r="H30" s="41" t="s">
        <v>8</v>
      </c>
      <c r="I30" s="4" t="s">
        <v>2</v>
      </c>
    </row>
    <row r="31" spans="1:9" ht="21.75" customHeight="1">
      <c r="A31" s="38"/>
      <c r="B31" s="42" t="s">
        <v>0</v>
      </c>
      <c r="C31" s="5" t="s">
        <v>1</v>
      </c>
      <c r="D31" s="42" t="s">
        <v>0</v>
      </c>
      <c r="E31" s="5" t="s">
        <v>1</v>
      </c>
      <c r="F31" s="42" t="s">
        <v>0</v>
      </c>
      <c r="G31" s="5" t="s">
        <v>1</v>
      </c>
      <c r="H31" s="42" t="s">
        <v>0</v>
      </c>
      <c r="I31" s="5" t="s">
        <v>1</v>
      </c>
    </row>
    <row r="32" spans="1:9" ht="21.75" customHeight="1">
      <c r="A32" s="33" t="s">
        <v>47</v>
      </c>
      <c r="B32" s="34"/>
      <c r="C32" s="34"/>
      <c r="D32" s="34"/>
      <c r="E32" s="34"/>
      <c r="F32" s="34"/>
      <c r="G32" s="34"/>
      <c r="H32" s="34"/>
      <c r="I32" s="35"/>
    </row>
    <row r="33" spans="1:9" ht="21.75" customHeight="1">
      <c r="A33" s="13" t="s">
        <v>24</v>
      </c>
      <c r="B33" s="7" t="s">
        <v>46</v>
      </c>
      <c r="C33" s="7" t="s">
        <v>46</v>
      </c>
      <c r="D33" s="7" t="s">
        <v>46</v>
      </c>
      <c r="E33" s="7" t="s">
        <v>46</v>
      </c>
      <c r="F33" s="7" t="s">
        <v>46</v>
      </c>
      <c r="G33" s="7" t="s">
        <v>46</v>
      </c>
      <c r="H33" s="7" t="s">
        <v>46</v>
      </c>
      <c r="I33" s="7" t="s">
        <v>46</v>
      </c>
    </row>
    <row r="34" spans="1:9" ht="21.75" customHeight="1">
      <c r="A34" s="13" t="s">
        <v>48</v>
      </c>
      <c r="B34" s="12"/>
      <c r="C34" s="12"/>
      <c r="D34" s="12"/>
      <c r="E34" s="12"/>
      <c r="F34" s="12"/>
      <c r="G34" s="12"/>
      <c r="H34" s="12"/>
      <c r="I34" s="12"/>
    </row>
    <row r="35" spans="1:9" ht="21.75" customHeight="1">
      <c r="A35" s="13" t="s">
        <v>25</v>
      </c>
      <c r="B35" s="7" t="s">
        <v>46</v>
      </c>
      <c r="C35" s="7" t="s">
        <v>46</v>
      </c>
      <c r="D35" s="7" t="s">
        <v>46</v>
      </c>
      <c r="E35" s="7" t="s">
        <v>46</v>
      </c>
      <c r="F35" s="7" t="s">
        <v>46</v>
      </c>
      <c r="G35" s="7" t="s">
        <v>46</v>
      </c>
      <c r="H35" s="7" t="s">
        <v>46</v>
      </c>
      <c r="I35" s="7" t="s">
        <v>46</v>
      </c>
    </row>
    <row r="36" spans="1:9" ht="21.75" customHeight="1">
      <c r="A36" s="13" t="s">
        <v>52</v>
      </c>
      <c r="B36" s="7" t="s">
        <v>46</v>
      </c>
      <c r="C36" s="7" t="s">
        <v>46</v>
      </c>
      <c r="D36" s="7" t="s">
        <v>46</v>
      </c>
      <c r="E36" s="7" t="s">
        <v>46</v>
      </c>
      <c r="F36" s="7" t="s">
        <v>46</v>
      </c>
      <c r="G36" s="7" t="s">
        <v>46</v>
      </c>
      <c r="H36" s="7" t="s">
        <v>46</v>
      </c>
      <c r="I36" s="7" t="s">
        <v>46</v>
      </c>
    </row>
    <row r="37" spans="1:9" ht="21.75" customHeight="1">
      <c r="A37" s="13" t="s">
        <v>51</v>
      </c>
      <c r="B37" s="7" t="s">
        <v>46</v>
      </c>
      <c r="C37" s="7" t="s">
        <v>46</v>
      </c>
      <c r="D37" s="7" t="s">
        <v>46</v>
      </c>
      <c r="E37" s="7" t="s">
        <v>46</v>
      </c>
      <c r="F37" s="7" t="s">
        <v>46</v>
      </c>
      <c r="G37" s="7" t="s">
        <v>46</v>
      </c>
      <c r="H37" s="7" t="s">
        <v>46</v>
      </c>
      <c r="I37" s="7" t="s">
        <v>46</v>
      </c>
    </row>
    <row r="38" spans="1:9" ht="21.75" customHeight="1">
      <c r="A38" s="10" t="s">
        <v>3</v>
      </c>
      <c r="B38" s="7" t="s">
        <v>46</v>
      </c>
      <c r="C38" s="7" t="s">
        <v>46</v>
      </c>
      <c r="D38" s="7" t="s">
        <v>46</v>
      </c>
      <c r="E38" s="7" t="s">
        <v>46</v>
      </c>
      <c r="F38" s="7" t="s">
        <v>46</v>
      </c>
      <c r="G38" s="7" t="s">
        <v>46</v>
      </c>
      <c r="H38" s="7" t="s">
        <v>46</v>
      </c>
      <c r="I38" s="7" t="s">
        <v>46</v>
      </c>
    </row>
    <row r="39" spans="1:9" ht="21.75" customHeight="1">
      <c r="A39" s="33" t="s">
        <v>26</v>
      </c>
      <c r="B39" s="34"/>
      <c r="C39" s="34"/>
      <c r="D39" s="34"/>
      <c r="E39" s="34"/>
      <c r="F39" s="34"/>
      <c r="G39" s="34"/>
      <c r="H39" s="34"/>
      <c r="I39" s="35"/>
    </row>
    <row r="40" spans="1:9" ht="21.75" customHeight="1">
      <c r="A40" s="13" t="s">
        <v>27</v>
      </c>
      <c r="B40" s="12">
        <v>5</v>
      </c>
      <c r="C40" s="12">
        <f>300000+127000+121000+350000+50000</f>
        <v>948000</v>
      </c>
      <c r="D40" s="12">
        <v>5</v>
      </c>
      <c r="E40" s="12">
        <f>300000+127000+121000+350000+50000</f>
        <v>948000</v>
      </c>
      <c r="F40" s="12">
        <v>5</v>
      </c>
      <c r="G40" s="12">
        <f>300000+127000+121000+350000+50000</f>
        <v>948000</v>
      </c>
      <c r="H40" s="12">
        <f aca="true" t="shared" si="0" ref="H40:I43">SUM(B40+D40+F40)</f>
        <v>15</v>
      </c>
      <c r="I40" s="12">
        <f t="shared" si="0"/>
        <v>2844000</v>
      </c>
    </row>
    <row r="41" spans="1:9" ht="21.75" customHeight="1">
      <c r="A41" s="13" t="s">
        <v>28</v>
      </c>
      <c r="B41" s="7" t="s">
        <v>46</v>
      </c>
      <c r="C41" s="7" t="s">
        <v>46</v>
      </c>
      <c r="D41" s="7" t="s">
        <v>46</v>
      </c>
      <c r="E41" s="7" t="s">
        <v>46</v>
      </c>
      <c r="F41" s="7" t="s">
        <v>46</v>
      </c>
      <c r="G41" s="7" t="s">
        <v>46</v>
      </c>
      <c r="H41" s="7" t="s">
        <v>46</v>
      </c>
      <c r="I41" s="7" t="s">
        <v>46</v>
      </c>
    </row>
    <row r="42" spans="1:11" ht="21.75" customHeight="1">
      <c r="A42" s="13" t="s">
        <v>29</v>
      </c>
      <c r="B42" s="7" t="s">
        <v>46</v>
      </c>
      <c r="C42" s="7" t="s">
        <v>46</v>
      </c>
      <c r="D42" s="7" t="s">
        <v>46</v>
      </c>
      <c r="E42" s="7" t="s">
        <v>46</v>
      </c>
      <c r="F42" s="7" t="s">
        <v>46</v>
      </c>
      <c r="G42" s="7" t="s">
        <v>46</v>
      </c>
      <c r="H42" s="7" t="s">
        <v>46</v>
      </c>
      <c r="I42" s="7" t="s">
        <v>46</v>
      </c>
      <c r="K42" s="19" t="e">
        <f>C42+E42+G42</f>
        <v>#VALUE!</v>
      </c>
    </row>
    <row r="43" spans="1:11" ht="21.75" customHeight="1">
      <c r="A43" s="13" t="s">
        <v>30</v>
      </c>
      <c r="B43" s="12">
        <v>2</v>
      </c>
      <c r="C43" s="12">
        <f>299000+600000</f>
        <v>899000</v>
      </c>
      <c r="D43" s="12">
        <v>2</v>
      </c>
      <c r="E43" s="12">
        <f>299000+600000</f>
        <v>899000</v>
      </c>
      <c r="F43" s="12">
        <v>2</v>
      </c>
      <c r="G43" s="12">
        <f>299000+600000</f>
        <v>899000</v>
      </c>
      <c r="H43" s="12">
        <f t="shared" si="0"/>
        <v>6</v>
      </c>
      <c r="I43" s="12">
        <f t="shared" si="0"/>
        <v>2697000</v>
      </c>
      <c r="K43" s="19">
        <f>C43+E43+G43</f>
        <v>2697000</v>
      </c>
    </row>
    <row r="44" spans="1:9" ht="21.75" customHeight="1">
      <c r="A44" s="13" t="s">
        <v>31</v>
      </c>
      <c r="B44" s="12"/>
      <c r="C44" s="12"/>
      <c r="D44" s="12"/>
      <c r="E44" s="12"/>
      <c r="F44" s="12"/>
      <c r="G44" s="12"/>
      <c r="H44" s="12"/>
      <c r="I44" s="12"/>
    </row>
    <row r="45" spans="1:9" s="23" customFormat="1" ht="21.75" customHeight="1">
      <c r="A45" s="13" t="s">
        <v>32</v>
      </c>
      <c r="B45" s="7" t="s">
        <v>46</v>
      </c>
      <c r="C45" s="7" t="s">
        <v>46</v>
      </c>
      <c r="D45" s="7" t="s">
        <v>46</v>
      </c>
      <c r="E45" s="7" t="s">
        <v>46</v>
      </c>
      <c r="F45" s="7" t="s">
        <v>46</v>
      </c>
      <c r="G45" s="7" t="s">
        <v>46</v>
      </c>
      <c r="H45" s="7" t="s">
        <v>46</v>
      </c>
      <c r="I45" s="7" t="s">
        <v>46</v>
      </c>
    </row>
    <row r="46" spans="1:11" s="23" customFormat="1" ht="21.75" customHeight="1">
      <c r="A46" s="10" t="s">
        <v>3</v>
      </c>
      <c r="B46" s="27">
        <f aca="true" t="shared" si="1" ref="B46:I46">SUM(B40:B45)</f>
        <v>7</v>
      </c>
      <c r="C46" s="27">
        <f t="shared" si="1"/>
        <v>1847000</v>
      </c>
      <c r="D46" s="27">
        <f t="shared" si="1"/>
        <v>7</v>
      </c>
      <c r="E46" s="27">
        <f t="shared" si="1"/>
        <v>1847000</v>
      </c>
      <c r="F46" s="27">
        <f t="shared" si="1"/>
        <v>7</v>
      </c>
      <c r="G46" s="27">
        <f t="shared" si="1"/>
        <v>1847000</v>
      </c>
      <c r="H46" s="27">
        <f t="shared" si="1"/>
        <v>21</v>
      </c>
      <c r="I46" s="27">
        <f t="shared" si="1"/>
        <v>5541000</v>
      </c>
      <c r="K46" s="24"/>
    </row>
    <row r="47" spans="1:9" s="23" customFormat="1" ht="21.75" customHeight="1">
      <c r="A47" s="21"/>
      <c r="B47" s="22"/>
      <c r="C47" s="22"/>
      <c r="D47" s="22"/>
      <c r="E47" s="22"/>
      <c r="F47" s="22"/>
      <c r="G47" s="22"/>
      <c r="H47" s="22"/>
      <c r="I47" s="22"/>
    </row>
    <row r="48" spans="1:9" s="23" customFormat="1" ht="21.75" customHeight="1">
      <c r="A48" s="28" t="s">
        <v>55</v>
      </c>
      <c r="B48" s="29"/>
      <c r="C48" s="29"/>
      <c r="D48" s="29"/>
      <c r="E48" s="29"/>
      <c r="F48" s="29"/>
      <c r="G48" s="29"/>
      <c r="H48" s="29"/>
      <c r="I48" s="29"/>
    </row>
    <row r="49" spans="1:9" s="23" customFormat="1" ht="21.75" customHeight="1">
      <c r="A49" s="25"/>
      <c r="B49" s="25"/>
      <c r="C49" s="25"/>
      <c r="D49" s="25"/>
      <c r="E49" s="25"/>
      <c r="F49" s="25"/>
      <c r="G49" s="25"/>
      <c r="H49" s="25"/>
      <c r="I49" s="26" t="s">
        <v>49</v>
      </c>
    </row>
    <row r="50" spans="1:11" ht="22.5" customHeight="1">
      <c r="A50" s="40" t="s">
        <v>5</v>
      </c>
      <c r="B50" s="40"/>
      <c r="C50" s="40"/>
      <c r="D50" s="40"/>
      <c r="E50" s="40"/>
      <c r="F50" s="40"/>
      <c r="G50" s="40"/>
      <c r="H50" s="40"/>
      <c r="I50" s="40"/>
      <c r="K50" s="12">
        <v>26098500</v>
      </c>
    </row>
    <row r="51" spans="1:9" ht="22.5" customHeight="1">
      <c r="A51" s="43" t="s">
        <v>53</v>
      </c>
      <c r="B51" s="43"/>
      <c r="C51" s="43"/>
      <c r="D51" s="43"/>
      <c r="E51" s="43"/>
      <c r="F51" s="43"/>
      <c r="G51" s="43"/>
      <c r="H51" s="43"/>
      <c r="I51" s="43"/>
    </row>
    <row r="52" spans="1:9" ht="22.5" customHeight="1">
      <c r="A52" s="32" t="s">
        <v>11</v>
      </c>
      <c r="B52" s="32"/>
      <c r="C52" s="32"/>
      <c r="D52" s="32"/>
      <c r="E52" s="32"/>
      <c r="F52" s="32"/>
      <c r="G52" s="32"/>
      <c r="H52" s="32"/>
      <c r="I52" s="32"/>
    </row>
    <row r="53" spans="1:9" s="16" customFormat="1" ht="22.5" customHeight="1">
      <c r="A53" s="36" t="s">
        <v>6</v>
      </c>
      <c r="B53" s="30" t="s">
        <v>4</v>
      </c>
      <c r="C53" s="31"/>
      <c r="D53" s="30" t="s">
        <v>10</v>
      </c>
      <c r="E53" s="31"/>
      <c r="F53" s="30" t="s">
        <v>50</v>
      </c>
      <c r="G53" s="31"/>
      <c r="H53" s="39" t="s">
        <v>7</v>
      </c>
      <c r="I53" s="39"/>
    </row>
    <row r="54" spans="1:9" s="16" customFormat="1" ht="22.5" customHeight="1">
      <c r="A54" s="37"/>
      <c r="B54" s="41" t="s">
        <v>8</v>
      </c>
      <c r="C54" s="4" t="s">
        <v>2</v>
      </c>
      <c r="D54" s="41" t="s">
        <v>8</v>
      </c>
      <c r="E54" s="3" t="s">
        <v>2</v>
      </c>
      <c r="F54" s="41" t="s">
        <v>8</v>
      </c>
      <c r="G54" s="4" t="s">
        <v>2</v>
      </c>
      <c r="H54" s="41" t="s">
        <v>8</v>
      </c>
      <c r="I54" s="4" t="s">
        <v>2</v>
      </c>
    </row>
    <row r="55" spans="1:9" s="16" customFormat="1" ht="22.5" customHeight="1">
      <c r="A55" s="38"/>
      <c r="B55" s="42" t="s">
        <v>0</v>
      </c>
      <c r="C55" s="5" t="s">
        <v>1</v>
      </c>
      <c r="D55" s="42" t="s">
        <v>0</v>
      </c>
      <c r="E55" s="5" t="s">
        <v>1</v>
      </c>
      <c r="F55" s="42" t="s">
        <v>0</v>
      </c>
      <c r="G55" s="5" t="s">
        <v>1</v>
      </c>
      <c r="H55" s="42" t="s">
        <v>0</v>
      </c>
      <c r="I55" s="5" t="s">
        <v>1</v>
      </c>
    </row>
    <row r="56" spans="1:9" ht="22.5" customHeight="1">
      <c r="A56" s="33" t="s">
        <v>33</v>
      </c>
      <c r="B56" s="34"/>
      <c r="C56" s="34"/>
      <c r="D56" s="34"/>
      <c r="E56" s="34"/>
      <c r="F56" s="34"/>
      <c r="G56" s="34"/>
      <c r="H56" s="34"/>
      <c r="I56" s="35"/>
    </row>
    <row r="57" spans="1:9" ht="22.5" customHeight="1">
      <c r="A57" s="9" t="s">
        <v>34</v>
      </c>
      <c r="B57" s="8">
        <v>1</v>
      </c>
      <c r="C57" s="8">
        <v>138000</v>
      </c>
      <c r="D57" s="8">
        <v>1</v>
      </c>
      <c r="E57" s="8">
        <v>138000</v>
      </c>
      <c r="F57" s="8">
        <v>1</v>
      </c>
      <c r="G57" s="8">
        <v>138000</v>
      </c>
      <c r="H57" s="12">
        <f>SUM(B57+D57+F57)</f>
        <v>3</v>
      </c>
      <c r="I57" s="12">
        <f>SUM(C57+E57+G57)</f>
        <v>414000</v>
      </c>
    </row>
    <row r="58" spans="1:9" ht="22.5" customHeight="1">
      <c r="A58" s="13" t="s">
        <v>35</v>
      </c>
      <c r="B58" s="8"/>
      <c r="C58" s="8"/>
      <c r="D58" s="8"/>
      <c r="E58" s="8"/>
      <c r="F58" s="8"/>
      <c r="G58" s="8"/>
      <c r="H58" s="12"/>
      <c r="I58" s="12"/>
    </row>
    <row r="59" spans="1:9" ht="22.5" customHeight="1">
      <c r="A59" s="9" t="s">
        <v>36</v>
      </c>
      <c r="B59" s="7" t="s">
        <v>46</v>
      </c>
      <c r="C59" s="7" t="s">
        <v>46</v>
      </c>
      <c r="D59" s="7" t="s">
        <v>46</v>
      </c>
      <c r="E59" s="7" t="s">
        <v>46</v>
      </c>
      <c r="F59" s="7" t="s">
        <v>46</v>
      </c>
      <c r="G59" s="7" t="s">
        <v>46</v>
      </c>
      <c r="H59" s="7" t="s">
        <v>46</v>
      </c>
      <c r="I59" s="7" t="s">
        <v>46</v>
      </c>
    </row>
    <row r="60" spans="1:9" ht="22.5" customHeight="1">
      <c r="A60" s="10" t="s">
        <v>3</v>
      </c>
      <c r="B60" s="11">
        <f aca="true" t="shared" si="2" ref="B60:I60">SUM(B57:B59)</f>
        <v>1</v>
      </c>
      <c r="C60" s="11">
        <f t="shared" si="2"/>
        <v>138000</v>
      </c>
      <c r="D60" s="11">
        <f t="shared" si="2"/>
        <v>1</v>
      </c>
      <c r="E60" s="11">
        <f t="shared" si="2"/>
        <v>138000</v>
      </c>
      <c r="F60" s="11">
        <f t="shared" si="2"/>
        <v>1</v>
      </c>
      <c r="G60" s="11">
        <f t="shared" si="2"/>
        <v>138000</v>
      </c>
      <c r="H60" s="11">
        <f t="shared" si="2"/>
        <v>3</v>
      </c>
      <c r="I60" s="11">
        <f t="shared" si="2"/>
        <v>414000</v>
      </c>
    </row>
    <row r="61" spans="1:9" ht="22.5" customHeight="1">
      <c r="A61" s="33" t="s">
        <v>37</v>
      </c>
      <c r="B61" s="34"/>
      <c r="C61" s="34"/>
      <c r="D61" s="34"/>
      <c r="E61" s="34"/>
      <c r="F61" s="34"/>
      <c r="G61" s="34"/>
      <c r="H61" s="34"/>
      <c r="I61" s="35"/>
    </row>
    <row r="62" spans="1:9" ht="22.5" customHeight="1">
      <c r="A62" s="9" t="s">
        <v>38</v>
      </c>
      <c r="B62" s="7" t="s">
        <v>46</v>
      </c>
      <c r="C62" s="7" t="s">
        <v>46</v>
      </c>
      <c r="D62" s="7" t="s">
        <v>46</v>
      </c>
      <c r="E62" s="7" t="s">
        <v>46</v>
      </c>
      <c r="F62" s="7" t="s">
        <v>46</v>
      </c>
      <c r="G62" s="7" t="s">
        <v>46</v>
      </c>
      <c r="H62" s="7" t="s">
        <v>46</v>
      </c>
      <c r="I62" s="7" t="s">
        <v>46</v>
      </c>
    </row>
    <row r="63" spans="1:9" ht="22.5" customHeight="1">
      <c r="A63" s="9" t="s">
        <v>39</v>
      </c>
      <c r="B63" s="7" t="s">
        <v>46</v>
      </c>
      <c r="C63" s="7" t="s">
        <v>46</v>
      </c>
      <c r="D63" s="7" t="s">
        <v>46</v>
      </c>
      <c r="E63" s="7" t="s">
        <v>46</v>
      </c>
      <c r="F63" s="7" t="s">
        <v>46</v>
      </c>
      <c r="G63" s="7" t="s">
        <v>46</v>
      </c>
      <c r="H63" s="7" t="s">
        <v>46</v>
      </c>
      <c r="I63" s="7" t="s">
        <v>46</v>
      </c>
    </row>
    <row r="64" spans="1:9" ht="22.5" customHeight="1">
      <c r="A64" s="10" t="s">
        <v>3</v>
      </c>
      <c r="B64" s="7" t="s">
        <v>46</v>
      </c>
      <c r="C64" s="7" t="s">
        <v>46</v>
      </c>
      <c r="D64" s="7" t="s">
        <v>46</v>
      </c>
      <c r="E64" s="7" t="s">
        <v>46</v>
      </c>
      <c r="F64" s="7" t="s">
        <v>46</v>
      </c>
      <c r="G64" s="7" t="s">
        <v>46</v>
      </c>
      <c r="H64" s="7" t="s">
        <v>46</v>
      </c>
      <c r="I64" s="7" t="s">
        <v>46</v>
      </c>
    </row>
    <row r="65" spans="1:9" ht="22.5" customHeight="1">
      <c r="A65" s="33" t="s">
        <v>40</v>
      </c>
      <c r="B65" s="34"/>
      <c r="C65" s="34"/>
      <c r="D65" s="34"/>
      <c r="E65" s="34"/>
      <c r="F65" s="34"/>
      <c r="G65" s="34"/>
      <c r="H65" s="34"/>
      <c r="I65" s="35"/>
    </row>
    <row r="66" spans="1:9" ht="22.5" customHeight="1">
      <c r="A66" s="6" t="s">
        <v>41</v>
      </c>
      <c r="B66" s="7" t="s">
        <v>46</v>
      </c>
      <c r="C66" s="7" t="s">
        <v>46</v>
      </c>
      <c r="D66" s="7" t="s">
        <v>46</v>
      </c>
      <c r="E66" s="7" t="s">
        <v>46</v>
      </c>
      <c r="F66" s="7" t="s">
        <v>46</v>
      </c>
      <c r="G66" s="7" t="s">
        <v>46</v>
      </c>
      <c r="H66" s="7" t="s">
        <v>46</v>
      </c>
      <c r="I66" s="7" t="s">
        <v>46</v>
      </c>
    </row>
    <row r="67" spans="1:9" ht="22.5" customHeight="1">
      <c r="A67" s="9" t="s">
        <v>42</v>
      </c>
      <c r="B67" s="8">
        <v>1</v>
      </c>
      <c r="C67" s="8">
        <v>65000</v>
      </c>
      <c r="D67" s="8" t="s">
        <v>46</v>
      </c>
      <c r="E67" s="8" t="s">
        <v>46</v>
      </c>
      <c r="F67" s="8" t="s">
        <v>46</v>
      </c>
      <c r="G67" s="8" t="s">
        <v>46</v>
      </c>
      <c r="H67" s="8">
        <f>B67</f>
        <v>1</v>
      </c>
      <c r="I67" s="8">
        <f>C67</f>
        <v>65000</v>
      </c>
    </row>
    <row r="68" spans="1:9" ht="22.5" customHeight="1">
      <c r="A68" s="9" t="s">
        <v>43</v>
      </c>
      <c r="B68" s="7" t="s">
        <v>46</v>
      </c>
      <c r="C68" s="7" t="s">
        <v>46</v>
      </c>
      <c r="D68" s="7" t="s">
        <v>46</v>
      </c>
      <c r="E68" s="7" t="s">
        <v>46</v>
      </c>
      <c r="F68" s="7" t="s">
        <v>46</v>
      </c>
      <c r="G68" s="7" t="s">
        <v>46</v>
      </c>
      <c r="H68" s="7" t="s">
        <v>46</v>
      </c>
      <c r="I68" s="7" t="s">
        <v>46</v>
      </c>
    </row>
    <row r="69" spans="1:9" ht="22.5" customHeight="1">
      <c r="A69" s="10" t="s">
        <v>3</v>
      </c>
      <c r="B69" s="11">
        <f aca="true" t="shared" si="3" ref="B69:I69">SUM(B66:B68)</f>
        <v>1</v>
      </c>
      <c r="C69" s="11">
        <f t="shared" si="3"/>
        <v>65000</v>
      </c>
      <c r="D69" s="11" t="s">
        <v>46</v>
      </c>
      <c r="E69" s="11" t="s">
        <v>46</v>
      </c>
      <c r="F69" s="11" t="s">
        <v>46</v>
      </c>
      <c r="G69" s="11" t="s">
        <v>46</v>
      </c>
      <c r="H69" s="11">
        <f t="shared" si="3"/>
        <v>1</v>
      </c>
      <c r="I69" s="11">
        <f t="shared" si="3"/>
        <v>65000</v>
      </c>
    </row>
    <row r="71" spans="1:9" ht="22.5" customHeight="1">
      <c r="A71" s="28" t="s">
        <v>56</v>
      </c>
      <c r="B71" s="29"/>
      <c r="C71" s="29"/>
      <c r="D71" s="29"/>
      <c r="E71" s="29"/>
      <c r="F71" s="29"/>
      <c r="G71" s="29"/>
      <c r="H71" s="29"/>
      <c r="I71" s="29"/>
    </row>
    <row r="72" spans="1:9" ht="22.5" customHeight="1">
      <c r="A72" s="25"/>
      <c r="B72" s="25"/>
      <c r="C72" s="25"/>
      <c r="D72" s="25"/>
      <c r="E72" s="25"/>
      <c r="F72" s="25"/>
      <c r="G72" s="25"/>
      <c r="H72" s="25"/>
      <c r="I72" s="26" t="s">
        <v>49</v>
      </c>
    </row>
    <row r="73" spans="1:9" ht="22.5" customHeight="1">
      <c r="A73" s="40" t="s">
        <v>5</v>
      </c>
      <c r="B73" s="40"/>
      <c r="C73" s="40"/>
      <c r="D73" s="40"/>
      <c r="E73" s="40"/>
      <c r="F73" s="40"/>
      <c r="G73" s="40"/>
      <c r="H73" s="40"/>
      <c r="I73" s="40"/>
    </row>
    <row r="74" spans="1:9" ht="22.5" customHeight="1">
      <c r="A74" s="43" t="s">
        <v>53</v>
      </c>
      <c r="B74" s="43"/>
      <c r="C74" s="43"/>
      <c r="D74" s="43"/>
      <c r="E74" s="43"/>
      <c r="F74" s="43"/>
      <c r="G74" s="43"/>
      <c r="H74" s="43"/>
      <c r="I74" s="43"/>
    </row>
    <row r="75" spans="1:9" ht="22.5" customHeight="1">
      <c r="A75" s="32" t="s">
        <v>11</v>
      </c>
      <c r="B75" s="32"/>
      <c r="C75" s="32"/>
      <c r="D75" s="32"/>
      <c r="E75" s="32"/>
      <c r="F75" s="32"/>
      <c r="G75" s="32"/>
      <c r="H75" s="32"/>
      <c r="I75" s="32"/>
    </row>
    <row r="76" spans="1:9" ht="22.5" customHeight="1">
      <c r="A76" s="36" t="s">
        <v>6</v>
      </c>
      <c r="B76" s="30" t="s">
        <v>4</v>
      </c>
      <c r="C76" s="31"/>
      <c r="D76" s="30" t="s">
        <v>10</v>
      </c>
      <c r="E76" s="31"/>
      <c r="F76" s="30" t="s">
        <v>50</v>
      </c>
      <c r="G76" s="31"/>
      <c r="H76" s="39" t="s">
        <v>7</v>
      </c>
      <c r="I76" s="39"/>
    </row>
    <row r="77" spans="1:9" ht="22.5" customHeight="1">
      <c r="A77" s="37"/>
      <c r="B77" s="41" t="s">
        <v>8</v>
      </c>
      <c r="C77" s="4" t="s">
        <v>2</v>
      </c>
      <c r="D77" s="41" t="s">
        <v>8</v>
      </c>
      <c r="E77" s="3" t="s">
        <v>2</v>
      </c>
      <c r="F77" s="41" t="s">
        <v>8</v>
      </c>
      <c r="G77" s="4" t="s">
        <v>2</v>
      </c>
      <c r="H77" s="41" t="s">
        <v>8</v>
      </c>
      <c r="I77" s="4" t="s">
        <v>2</v>
      </c>
    </row>
    <row r="78" spans="1:9" ht="22.5" customHeight="1">
      <c r="A78" s="38"/>
      <c r="B78" s="42" t="s">
        <v>0</v>
      </c>
      <c r="C78" s="5" t="s">
        <v>1</v>
      </c>
      <c r="D78" s="42" t="s">
        <v>0</v>
      </c>
      <c r="E78" s="5" t="s">
        <v>1</v>
      </c>
      <c r="F78" s="42" t="s">
        <v>0</v>
      </c>
      <c r="G78" s="5" t="s">
        <v>1</v>
      </c>
      <c r="H78" s="42" t="s">
        <v>0</v>
      </c>
      <c r="I78" s="5" t="s">
        <v>1</v>
      </c>
    </row>
    <row r="79" spans="1:9" ht="22.5" customHeight="1">
      <c r="A79" s="33" t="s">
        <v>44</v>
      </c>
      <c r="B79" s="34"/>
      <c r="C79" s="34"/>
      <c r="D79" s="34"/>
      <c r="E79" s="34"/>
      <c r="F79" s="34"/>
      <c r="G79" s="34"/>
      <c r="H79" s="34"/>
      <c r="I79" s="35"/>
    </row>
    <row r="80" spans="1:9" ht="22.5" customHeight="1">
      <c r="A80" s="6" t="s">
        <v>45</v>
      </c>
      <c r="B80" s="7" t="s">
        <v>46</v>
      </c>
      <c r="C80" s="7" t="s">
        <v>46</v>
      </c>
      <c r="D80" s="7" t="s">
        <v>46</v>
      </c>
      <c r="E80" s="7" t="s">
        <v>46</v>
      </c>
      <c r="F80" s="7" t="s">
        <v>46</v>
      </c>
      <c r="G80" s="7" t="s">
        <v>46</v>
      </c>
      <c r="H80" s="7" t="s">
        <v>46</v>
      </c>
      <c r="I80" s="7" t="s">
        <v>46</v>
      </c>
    </row>
    <row r="81" spans="1:9" ht="22.5" customHeight="1">
      <c r="A81" s="10" t="s">
        <v>3</v>
      </c>
      <c r="B81" s="7" t="s">
        <v>46</v>
      </c>
      <c r="C81" s="7" t="s">
        <v>46</v>
      </c>
      <c r="D81" s="7" t="s">
        <v>46</v>
      </c>
      <c r="E81" s="7" t="s">
        <v>46</v>
      </c>
      <c r="F81" s="7" t="s">
        <v>46</v>
      </c>
      <c r="G81" s="7" t="s">
        <v>46</v>
      </c>
      <c r="H81" s="7" t="s">
        <v>46</v>
      </c>
      <c r="I81" s="7" t="s">
        <v>46</v>
      </c>
    </row>
    <row r="82" spans="1:11" ht="22.5" customHeight="1">
      <c r="A82" s="17" t="s">
        <v>9</v>
      </c>
      <c r="B82" s="11">
        <f>B46+B60+B69</f>
        <v>9</v>
      </c>
      <c r="C82" s="11">
        <f>C46+C60+C69</f>
        <v>2050000</v>
      </c>
      <c r="D82" s="11">
        <f>D46+D60</f>
        <v>8</v>
      </c>
      <c r="E82" s="11">
        <f>E46+E60</f>
        <v>1985000</v>
      </c>
      <c r="F82" s="11">
        <f>F46+F60</f>
        <v>8</v>
      </c>
      <c r="G82" s="11">
        <f>G46+G60</f>
        <v>1985000</v>
      </c>
      <c r="H82" s="11">
        <f aca="true" t="shared" si="4" ref="D82:I82">H46+H60+H69</f>
        <v>25</v>
      </c>
      <c r="I82" s="11">
        <f t="shared" si="4"/>
        <v>6020000</v>
      </c>
      <c r="K82" s="19">
        <f>C82+E82+G82</f>
        <v>6020000</v>
      </c>
    </row>
    <row r="83" ht="22.5" customHeight="1">
      <c r="I83" s="20"/>
    </row>
    <row r="94" spans="1:9" ht="22.5" customHeight="1">
      <c r="A94" s="28" t="s">
        <v>57</v>
      </c>
      <c r="B94" s="29"/>
      <c r="C94" s="29"/>
      <c r="D94" s="29"/>
      <c r="E94" s="29"/>
      <c r="F94" s="29"/>
      <c r="G94" s="29"/>
      <c r="H94" s="29"/>
      <c r="I94" s="29"/>
    </row>
  </sheetData>
  <sheetProtection/>
  <mergeCells count="44">
    <mergeCell ref="A8:I8"/>
    <mergeCell ref="A2:I2"/>
    <mergeCell ref="A3:I3"/>
    <mergeCell ref="A4:I4"/>
    <mergeCell ref="A5:A7"/>
    <mergeCell ref="B5:C5"/>
    <mergeCell ref="F5:G5"/>
    <mergeCell ref="H5:I5"/>
    <mergeCell ref="D5:E5"/>
    <mergeCell ref="A13:I13"/>
    <mergeCell ref="A32:I32"/>
    <mergeCell ref="H29:I29"/>
    <mergeCell ref="A26:I26"/>
    <mergeCell ref="A27:I27"/>
    <mergeCell ref="A28:I28"/>
    <mergeCell ref="A29:A31"/>
    <mergeCell ref="A23:I23"/>
    <mergeCell ref="B29:C29"/>
    <mergeCell ref="D29:E29"/>
    <mergeCell ref="F29:G29"/>
    <mergeCell ref="A39:I39"/>
    <mergeCell ref="A73:I73"/>
    <mergeCell ref="A61:I61"/>
    <mergeCell ref="A65:I65"/>
    <mergeCell ref="A53:A55"/>
    <mergeCell ref="A50:I50"/>
    <mergeCell ref="A48:I48"/>
    <mergeCell ref="D76:E76"/>
    <mergeCell ref="F76:G76"/>
    <mergeCell ref="H76:I76"/>
    <mergeCell ref="F53:G53"/>
    <mergeCell ref="H53:I53"/>
    <mergeCell ref="A56:I56"/>
    <mergeCell ref="A71:I71"/>
    <mergeCell ref="A94:I94"/>
    <mergeCell ref="B53:C53"/>
    <mergeCell ref="A51:I51"/>
    <mergeCell ref="A52:I52"/>
    <mergeCell ref="D53:E53"/>
    <mergeCell ref="A79:I79"/>
    <mergeCell ref="A74:I74"/>
    <mergeCell ref="A75:I75"/>
    <mergeCell ref="A76:A78"/>
    <mergeCell ref="B76:C76"/>
  </mergeCells>
  <printOptions/>
  <pageMargins left="0.55" right="0.17" top="0.57" bottom="0.18" header="0.31496062992125984" footer="0.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2016-01-04T04:42:03Z</dcterms:modified>
  <cp:category/>
  <cp:version/>
  <cp:contentType/>
  <cp:contentStatus/>
</cp:coreProperties>
</file>