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8960" windowHeight="11520" activeTab="0"/>
  </bookViews>
  <sheets>
    <sheet name="บัญชีสรุป 61-64  เพิ่มเติม" sheetId="1" r:id="rId1"/>
    <sheet name="บัญชีสรุป 61-64  เปลี่ยนแปลง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<sst xmlns="http://schemas.openxmlformats.org/spreadsheetml/2006/main" count="260" uniqueCount="31">
  <si>
    <t>โครงการ</t>
  </si>
  <si>
    <t>(บาท)</t>
  </si>
  <si>
    <t>งบประมาณ</t>
  </si>
  <si>
    <t>รวม</t>
  </si>
  <si>
    <t>บัญชีสรุปโครงการพัฒนา</t>
  </si>
  <si>
    <t>จำนวน</t>
  </si>
  <si>
    <t>รวมทั้งสิ้น</t>
  </si>
  <si>
    <t>1. ยุทธศาสตร์การพัฒนาเศรษฐกิจ</t>
  </si>
  <si>
    <t>2.  ยุทธศาสตร์การพัฒนาด้านคุณภาพชีวิต</t>
  </si>
  <si>
    <t>4. ยุทธศาสตร์การพัฒนาด้านโครงสร้างพื้นฐานและสาธารณูปโภค</t>
  </si>
  <si>
    <t>5. ยุทธศาสตร์การพัฒนาด้านการศึกษา</t>
  </si>
  <si>
    <t>6. ยุทธศาสตร์การพัฒนาด้านศาสนา  ประเพณี วัฒนธรรม และภูมิปัญญาท้องถิ่น</t>
  </si>
  <si>
    <t>7. ยุทธศาสตร์การพัฒนาด้านการบริหารราชการท้องถิ่นให้เป็นไปตามหลักการบริหารกิจการที่ดี</t>
  </si>
  <si>
    <t>3. ยุทธศาสตร์การพัฒนาด้านการบริหารจัดการทรัพยากรธรรมชาติและสิ่งแวดล้อม</t>
  </si>
  <si>
    <t>ปี 2561</t>
  </si>
  <si>
    <t>ปี 2562</t>
  </si>
  <si>
    <t>ยุทธศาสตร์</t>
  </si>
  <si>
    <t>องค์การบริหารส่วนตำบลเมืองเกษตร  อำเภอขามสะแกแสง  จังหวัดนครราชสีมา</t>
  </si>
  <si>
    <t>ปี 2563</t>
  </si>
  <si>
    <t>ปี 2564</t>
  </si>
  <si>
    <t>รวม 4 ปี</t>
  </si>
  <si>
    <t>แบบ ผ. 07</t>
  </si>
  <si>
    <t>4.1  แผนงานเคหะและชุมชน</t>
  </si>
  <si>
    <t>5.1  แผนงานการศึกษา</t>
  </si>
  <si>
    <t>แผนพัฒนาท้องถิ่นสี่ปี (พ.ศ. 2561 - 2564)  เปลี่ยนแปลง  ครั้งที่  1</t>
  </si>
  <si>
    <t>7.1  แผนงานการศึกษา</t>
  </si>
  <si>
    <t>7.2  แผนงานเคหะและชุมชน</t>
  </si>
  <si>
    <t>-</t>
  </si>
  <si>
    <t>แผนพัฒนาท้องถิ่นสี่ปี (พ.ศ. 2561 - 2564)  เพิ่มเติม  (ฉบับที่  3)</t>
  </si>
  <si>
    <t>6.1  แผนงานบริหารงานทั่วไป</t>
  </si>
  <si>
    <t>8. ยุทธศาสตร์การพัฒนาด้านการส่งเสริมการท่องเที่ยว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</si>
</sst>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0_ ;\-0\ 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2" fontId="2" fillId="0" borderId="0" xfId="0" applyNumberFormat="1" applyFont="1" applyBorder="1" applyAlignment="1">
      <alignment horizontal="center" shrinkToFit="1"/>
    </xf>
    <xf numFmtId="0" fontId="3" fillId="0" borderId="0" xfId="0" applyFont="1" applyAlignment="1">
      <alignment shrinkToFit="1"/>
    </xf>
    <xf numFmtId="2" fontId="3" fillId="0" borderId="0" xfId="0" applyNumberFormat="1" applyFont="1" applyAlignment="1">
      <alignment shrinkToFit="1"/>
    </xf>
    <xf numFmtId="3" fontId="3" fillId="0" borderId="0" xfId="0" applyNumberFormat="1" applyFont="1" applyAlignment="1">
      <alignment shrinkToFit="1"/>
    </xf>
    <xf numFmtId="0" fontId="2" fillId="0" borderId="0" xfId="0" applyFont="1" applyAlignment="1">
      <alignment horizontal="center" vertical="top" textRotation="180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shrinkToFi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4" xfId="0" applyFont="1" applyBorder="1" applyAlignment="1">
      <alignment horizontal="left"/>
    </xf>
    <xf numFmtId="187" fontId="3" fillId="0" borderId="14" xfId="0" applyNumberFormat="1" applyFont="1" applyBorder="1" applyAlignment="1">
      <alignment horizontal="center" shrinkToFit="1"/>
    </xf>
    <xf numFmtId="187" fontId="3" fillId="0" borderId="17" xfId="0" applyNumberFormat="1" applyFont="1" applyBorder="1" applyAlignment="1">
      <alignment horizontal="center" shrinkToFit="1"/>
    </xf>
    <xf numFmtId="187" fontId="2" fillId="0" borderId="14" xfId="0" applyNumberFormat="1" applyFont="1" applyBorder="1" applyAlignment="1">
      <alignment horizontal="center" shrinkToFit="1"/>
    </xf>
    <xf numFmtId="187" fontId="2" fillId="0" borderId="17" xfId="0" applyNumberFormat="1" applyFont="1" applyBorder="1" applyAlignment="1">
      <alignment horizontal="center" shrinkToFit="1"/>
    </xf>
    <xf numFmtId="3" fontId="3" fillId="0" borderId="17" xfId="0" applyNumberFormat="1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 shrinkToFit="1"/>
    </xf>
    <xf numFmtId="3" fontId="2" fillId="0" borderId="14" xfId="0" applyNumberFormat="1" applyFont="1" applyBorder="1" applyAlignment="1">
      <alignment horizontal="center" shrinkToFit="1"/>
    </xf>
    <xf numFmtId="2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52">
      <selection activeCell="A1" sqref="A1:L48"/>
    </sheetView>
  </sheetViews>
  <sheetFormatPr defaultColWidth="9.140625" defaultRowHeight="22.5" customHeight="1"/>
  <cols>
    <col min="1" max="1" width="4.140625" style="2" customWidth="1"/>
    <col min="2" max="2" width="37.00390625" style="2" customWidth="1"/>
    <col min="3" max="3" width="6.57421875" style="11" customWidth="1"/>
    <col min="4" max="4" width="12.140625" style="11" bestFit="1" customWidth="1"/>
    <col min="5" max="5" width="6.421875" style="11" customWidth="1"/>
    <col min="6" max="6" width="12.140625" style="12" bestFit="1" customWidth="1"/>
    <col min="7" max="7" width="6.140625" style="13" customWidth="1"/>
    <col min="8" max="8" width="12.00390625" style="11" bestFit="1" customWidth="1"/>
    <col min="9" max="9" width="6.00390625" style="11" customWidth="1"/>
    <col min="10" max="10" width="12.00390625" style="11" customWidth="1"/>
    <col min="11" max="11" width="6.28125" style="11" customWidth="1"/>
    <col min="12" max="12" width="12.8515625" style="11" customWidth="1"/>
    <col min="13" max="13" width="9.00390625" style="2" customWidth="1"/>
    <col min="14" max="14" width="16.00390625" style="2" customWidth="1"/>
    <col min="15" max="16384" width="9.00390625" style="2" customWidth="1"/>
  </cols>
  <sheetData>
    <row r="1" spans="2:12" ht="22.5" customHeight="1">
      <c r="B1" s="6"/>
      <c r="C1" s="8"/>
      <c r="D1" s="8"/>
      <c r="E1" s="8"/>
      <c r="F1" s="8"/>
      <c r="G1" s="8"/>
      <c r="H1" s="8"/>
      <c r="I1" s="8"/>
      <c r="J1" s="8"/>
      <c r="K1" s="8"/>
      <c r="L1" s="9" t="s">
        <v>21</v>
      </c>
    </row>
    <row r="2" spans="2:12" ht="22.5" customHeight="1">
      <c r="B2" s="43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22.5" customHeight="1">
      <c r="B3" s="44" t="s">
        <v>28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s="4" customFormat="1" ht="22.5" customHeight="1">
      <c r="B4" s="36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s="4" customFormat="1" ht="22.5" customHeight="1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" customFormat="1" ht="21.75" customHeight="1">
      <c r="A6" s="45" t="s">
        <v>16</v>
      </c>
      <c r="B6" s="46"/>
      <c r="C6" s="38" t="s">
        <v>14</v>
      </c>
      <c r="D6" s="39"/>
      <c r="E6" s="40" t="s">
        <v>15</v>
      </c>
      <c r="F6" s="39"/>
      <c r="G6" s="40" t="s">
        <v>18</v>
      </c>
      <c r="H6" s="39"/>
      <c r="I6" s="40" t="s">
        <v>19</v>
      </c>
      <c r="J6" s="39"/>
      <c r="K6" s="37" t="s">
        <v>20</v>
      </c>
      <c r="L6" s="37"/>
    </row>
    <row r="7" spans="1:12" s="1" customFormat="1" ht="21.75" customHeight="1">
      <c r="A7" s="45"/>
      <c r="B7" s="46"/>
      <c r="C7" s="15" t="s">
        <v>5</v>
      </c>
      <c r="D7" s="16" t="s">
        <v>2</v>
      </c>
      <c r="E7" s="16" t="s">
        <v>5</v>
      </c>
      <c r="F7" s="16" t="s">
        <v>2</v>
      </c>
      <c r="G7" s="16" t="s">
        <v>5</v>
      </c>
      <c r="H7" s="16" t="s">
        <v>2</v>
      </c>
      <c r="I7" s="16" t="s">
        <v>5</v>
      </c>
      <c r="J7" s="16" t="s">
        <v>2</v>
      </c>
      <c r="K7" s="16" t="s">
        <v>5</v>
      </c>
      <c r="L7" s="16" t="s">
        <v>2</v>
      </c>
    </row>
    <row r="8" spans="1:12" s="1" customFormat="1" ht="21.75" customHeight="1">
      <c r="A8" s="45"/>
      <c r="B8" s="46"/>
      <c r="C8" s="20" t="s">
        <v>0</v>
      </c>
      <c r="D8" s="17" t="s">
        <v>1</v>
      </c>
      <c r="E8" s="17" t="s">
        <v>0</v>
      </c>
      <c r="F8" s="17" t="s">
        <v>1</v>
      </c>
      <c r="G8" s="17" t="s">
        <v>0</v>
      </c>
      <c r="H8" s="17" t="s">
        <v>1</v>
      </c>
      <c r="I8" s="17" t="s">
        <v>0</v>
      </c>
      <c r="J8" s="17" t="s">
        <v>1</v>
      </c>
      <c r="K8" s="17" t="s">
        <v>0</v>
      </c>
      <c r="L8" s="17" t="s">
        <v>1</v>
      </c>
    </row>
    <row r="9" spans="1:12" ht="21.75" customHeight="1">
      <c r="A9" s="41" t="s">
        <v>7</v>
      </c>
      <c r="B9" s="42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ht="21.75" customHeight="1">
      <c r="A10" s="24"/>
      <c r="B10" s="21" t="s">
        <v>27</v>
      </c>
      <c r="C10" s="28" t="s">
        <v>27</v>
      </c>
      <c r="D10" s="28" t="s">
        <v>27</v>
      </c>
      <c r="E10" s="28" t="s">
        <v>27</v>
      </c>
      <c r="F10" s="28" t="s">
        <v>27</v>
      </c>
      <c r="G10" s="28" t="s">
        <v>27</v>
      </c>
      <c r="H10" s="28" t="s">
        <v>27</v>
      </c>
      <c r="I10" s="28" t="s">
        <v>27</v>
      </c>
      <c r="J10" s="28" t="s">
        <v>27</v>
      </c>
      <c r="K10" s="28" t="s">
        <v>27</v>
      </c>
      <c r="L10" s="28" t="s">
        <v>27</v>
      </c>
    </row>
    <row r="11" spans="1:12" ht="21.75" customHeight="1">
      <c r="A11" s="24"/>
      <c r="B11" s="23" t="s">
        <v>3</v>
      </c>
      <c r="C11" s="30" t="s">
        <v>27</v>
      </c>
      <c r="D11" s="30" t="s">
        <v>27</v>
      </c>
      <c r="E11" s="30" t="s">
        <v>27</v>
      </c>
      <c r="F11" s="30" t="s">
        <v>27</v>
      </c>
      <c r="G11" s="30" t="s">
        <v>27</v>
      </c>
      <c r="H11" s="30" t="s">
        <v>27</v>
      </c>
      <c r="I11" s="30" t="s">
        <v>27</v>
      </c>
      <c r="J11" s="30" t="s">
        <v>27</v>
      </c>
      <c r="K11" s="30" t="s">
        <v>27</v>
      </c>
      <c r="L11" s="30" t="s">
        <v>27</v>
      </c>
    </row>
    <row r="12" spans="1:12" ht="21.75" customHeight="1">
      <c r="A12" s="25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12" ht="21.75" customHeight="1">
      <c r="A13" s="24"/>
      <c r="B13" s="21" t="s">
        <v>27</v>
      </c>
      <c r="C13" s="28" t="s">
        <v>27</v>
      </c>
      <c r="D13" s="28" t="s">
        <v>27</v>
      </c>
      <c r="E13" s="28" t="s">
        <v>27</v>
      </c>
      <c r="F13" s="28" t="s">
        <v>27</v>
      </c>
      <c r="G13" s="28" t="s">
        <v>27</v>
      </c>
      <c r="H13" s="28" t="s">
        <v>27</v>
      </c>
      <c r="I13" s="28" t="s">
        <v>27</v>
      </c>
      <c r="J13" s="28" t="s">
        <v>27</v>
      </c>
      <c r="K13" s="28" t="s">
        <v>27</v>
      </c>
      <c r="L13" s="28" t="s">
        <v>27</v>
      </c>
    </row>
    <row r="14" spans="1:12" ht="21.75" customHeight="1">
      <c r="A14" s="24"/>
      <c r="B14" s="23" t="s">
        <v>3</v>
      </c>
      <c r="C14" s="30" t="s">
        <v>27</v>
      </c>
      <c r="D14" s="30" t="s">
        <v>27</v>
      </c>
      <c r="E14" s="30" t="s">
        <v>27</v>
      </c>
      <c r="F14" s="30" t="s">
        <v>27</v>
      </c>
      <c r="G14" s="30" t="s">
        <v>27</v>
      </c>
      <c r="H14" s="30" t="s">
        <v>27</v>
      </c>
      <c r="I14" s="30" t="s">
        <v>27</v>
      </c>
      <c r="J14" s="30" t="s">
        <v>27</v>
      </c>
      <c r="K14" s="30" t="s">
        <v>27</v>
      </c>
      <c r="L14" s="30" t="s">
        <v>27</v>
      </c>
    </row>
    <row r="15" spans="1:12" ht="21.75" customHeight="1">
      <c r="A15" s="25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 ht="21.75" customHeight="1">
      <c r="A16" s="25"/>
      <c r="B16" s="21" t="s">
        <v>27</v>
      </c>
      <c r="C16" s="28" t="s">
        <v>27</v>
      </c>
      <c r="D16" s="28" t="s">
        <v>27</v>
      </c>
      <c r="E16" s="28" t="s">
        <v>27</v>
      </c>
      <c r="F16" s="28" t="s">
        <v>27</v>
      </c>
      <c r="G16" s="28" t="s">
        <v>27</v>
      </c>
      <c r="H16" s="28" t="s">
        <v>27</v>
      </c>
      <c r="I16" s="28" t="s">
        <v>27</v>
      </c>
      <c r="J16" s="28" t="s">
        <v>27</v>
      </c>
      <c r="K16" s="28" t="s">
        <v>27</v>
      </c>
      <c r="L16" s="28" t="s">
        <v>27</v>
      </c>
    </row>
    <row r="17" spans="1:12" ht="21.75" customHeight="1">
      <c r="A17" s="24"/>
      <c r="B17" s="23" t="s">
        <v>3</v>
      </c>
      <c r="C17" s="30" t="s">
        <v>27</v>
      </c>
      <c r="D17" s="30" t="s">
        <v>27</v>
      </c>
      <c r="E17" s="30" t="s">
        <v>27</v>
      </c>
      <c r="F17" s="30" t="s">
        <v>27</v>
      </c>
      <c r="G17" s="30" t="s">
        <v>27</v>
      </c>
      <c r="H17" s="30" t="s">
        <v>27</v>
      </c>
      <c r="I17" s="30" t="s">
        <v>27</v>
      </c>
      <c r="J17" s="30" t="s">
        <v>27</v>
      </c>
      <c r="K17" s="30" t="s">
        <v>27</v>
      </c>
      <c r="L17" s="30" t="s">
        <v>27</v>
      </c>
    </row>
    <row r="18" spans="1:12" ht="21.75" customHeight="1">
      <c r="A18" s="25" t="s">
        <v>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</row>
    <row r="19" spans="1:12" ht="21.75" customHeight="1">
      <c r="A19" s="24"/>
      <c r="B19" s="27" t="s">
        <v>22</v>
      </c>
      <c r="C19" s="32" t="s">
        <v>27</v>
      </c>
      <c r="D19" s="32" t="s">
        <v>27</v>
      </c>
      <c r="E19" s="32">
        <v>2</v>
      </c>
      <c r="F19" s="32">
        <v>600000</v>
      </c>
      <c r="G19" s="28" t="s">
        <v>27</v>
      </c>
      <c r="H19" s="28" t="s">
        <v>27</v>
      </c>
      <c r="I19" s="28" t="s">
        <v>27</v>
      </c>
      <c r="J19" s="28" t="s">
        <v>27</v>
      </c>
      <c r="K19" s="28">
        <f>E19</f>
        <v>2</v>
      </c>
      <c r="L19" s="28">
        <f>F19</f>
        <v>600000</v>
      </c>
    </row>
    <row r="20" spans="1:14" s="4" customFormat="1" ht="21.75" customHeight="1">
      <c r="A20" s="24"/>
      <c r="B20" s="23" t="s">
        <v>3</v>
      </c>
      <c r="C20" s="31" t="s">
        <v>27</v>
      </c>
      <c r="D20" s="31" t="s">
        <v>27</v>
      </c>
      <c r="E20" s="31">
        <f>SUM(E19:E19)</f>
        <v>2</v>
      </c>
      <c r="F20" s="31">
        <f>F19</f>
        <v>600000</v>
      </c>
      <c r="G20" s="30" t="s">
        <v>27</v>
      </c>
      <c r="H20" s="30" t="s">
        <v>27</v>
      </c>
      <c r="I20" s="30" t="s">
        <v>27</v>
      </c>
      <c r="J20" s="30" t="s">
        <v>27</v>
      </c>
      <c r="K20" s="30">
        <f>E20</f>
        <v>2</v>
      </c>
      <c r="L20" s="30">
        <f>F20</f>
        <v>600000</v>
      </c>
      <c r="N20" s="5"/>
    </row>
    <row r="21" spans="2:14" s="4" customFormat="1" ht="21.7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N21" s="5"/>
    </row>
    <row r="22" spans="2:14" s="4" customFormat="1" ht="21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N22" s="5"/>
    </row>
    <row r="23" spans="2:14" s="4" customFormat="1" ht="21.75" customHeight="1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N23" s="5"/>
    </row>
    <row r="24" spans="2:14" s="4" customFormat="1" ht="21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N24" s="5"/>
    </row>
    <row r="25" spans="2:12" ht="21.75" customHeight="1">
      <c r="B25" s="6"/>
      <c r="C25" s="8"/>
      <c r="D25" s="8"/>
      <c r="E25" s="8"/>
      <c r="F25" s="8"/>
      <c r="G25" s="8"/>
      <c r="H25" s="8"/>
      <c r="I25" s="8"/>
      <c r="J25" s="8"/>
      <c r="K25" s="8"/>
      <c r="L25" s="9" t="s">
        <v>21</v>
      </c>
    </row>
    <row r="26" spans="2:12" ht="21.75" customHeight="1">
      <c r="B26" s="43" t="s">
        <v>4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2:12" ht="21.75" customHeight="1">
      <c r="B27" s="44" t="s">
        <v>28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21.75" customHeight="1">
      <c r="A28" s="4"/>
      <c r="B28" s="36" t="s">
        <v>17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2:12" ht="21.75" customHeight="1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ht="21.75" customHeight="1">
      <c r="A30" s="45" t="s">
        <v>16</v>
      </c>
      <c r="B30" s="46"/>
      <c r="C30" s="38" t="s">
        <v>14</v>
      </c>
      <c r="D30" s="39"/>
      <c r="E30" s="40" t="s">
        <v>15</v>
      </c>
      <c r="F30" s="39"/>
      <c r="G30" s="40" t="s">
        <v>18</v>
      </c>
      <c r="H30" s="39"/>
      <c r="I30" s="40" t="s">
        <v>19</v>
      </c>
      <c r="J30" s="39"/>
      <c r="K30" s="37" t="s">
        <v>20</v>
      </c>
      <c r="L30" s="37"/>
    </row>
    <row r="31" spans="1:12" ht="21.75" customHeight="1">
      <c r="A31" s="45"/>
      <c r="B31" s="46"/>
      <c r="C31" s="15" t="s">
        <v>5</v>
      </c>
      <c r="D31" s="16" t="s">
        <v>2</v>
      </c>
      <c r="E31" s="16" t="s">
        <v>5</v>
      </c>
      <c r="F31" s="16" t="s">
        <v>2</v>
      </c>
      <c r="G31" s="16" t="s">
        <v>5</v>
      </c>
      <c r="H31" s="16" t="s">
        <v>2</v>
      </c>
      <c r="I31" s="16" t="s">
        <v>5</v>
      </c>
      <c r="J31" s="16" t="s">
        <v>2</v>
      </c>
      <c r="K31" s="16" t="s">
        <v>5</v>
      </c>
      <c r="L31" s="16" t="s">
        <v>2</v>
      </c>
    </row>
    <row r="32" spans="1:12" ht="21.75" customHeight="1">
      <c r="A32" s="45"/>
      <c r="B32" s="46"/>
      <c r="C32" s="20" t="s">
        <v>0</v>
      </c>
      <c r="D32" s="17" t="s">
        <v>1</v>
      </c>
      <c r="E32" s="17" t="s">
        <v>0</v>
      </c>
      <c r="F32" s="17" t="s">
        <v>1</v>
      </c>
      <c r="G32" s="17" t="s">
        <v>0</v>
      </c>
      <c r="H32" s="17" t="s">
        <v>1</v>
      </c>
      <c r="I32" s="17" t="s">
        <v>0</v>
      </c>
      <c r="J32" s="17" t="s">
        <v>1</v>
      </c>
      <c r="K32" s="17" t="s">
        <v>0</v>
      </c>
      <c r="L32" s="17" t="s">
        <v>1</v>
      </c>
    </row>
    <row r="33" spans="1:14" s="4" customFormat="1" ht="21.75" customHeight="1">
      <c r="A33" s="25" t="s">
        <v>10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35"/>
      <c r="N33" s="5"/>
    </row>
    <row r="34" spans="1:14" s="4" customFormat="1" ht="21.75" customHeight="1">
      <c r="A34" s="24"/>
      <c r="B34" s="27" t="s">
        <v>23</v>
      </c>
      <c r="C34" s="32" t="s">
        <v>27</v>
      </c>
      <c r="D34" s="32" t="s">
        <v>27</v>
      </c>
      <c r="E34" s="32">
        <v>6</v>
      </c>
      <c r="F34" s="32">
        <f>9000+6000+6000+12900+91800+20000</f>
        <v>145700</v>
      </c>
      <c r="G34" s="32">
        <v>6</v>
      </c>
      <c r="H34" s="32">
        <f>9000+6000+6000+12900+91800+20000</f>
        <v>145700</v>
      </c>
      <c r="I34" s="32">
        <v>6</v>
      </c>
      <c r="J34" s="32">
        <f>9000+6000+6000+12900+91800+20000</f>
        <v>145700</v>
      </c>
      <c r="K34" s="29">
        <f>E34+G34+I34</f>
        <v>18</v>
      </c>
      <c r="L34" s="29">
        <f>F34+H34+J34</f>
        <v>437100</v>
      </c>
      <c r="N34" s="5"/>
    </row>
    <row r="35" spans="1:14" s="4" customFormat="1" ht="21.75" customHeight="1">
      <c r="A35" s="24"/>
      <c r="B35" s="23" t="s">
        <v>3</v>
      </c>
      <c r="C35" s="31" t="s">
        <v>27</v>
      </c>
      <c r="D35" s="31" t="s">
        <v>27</v>
      </c>
      <c r="E35" s="31">
        <f>SUM(E34)</f>
        <v>6</v>
      </c>
      <c r="F35" s="31">
        <f>SUM(F34)</f>
        <v>145700</v>
      </c>
      <c r="G35" s="31">
        <f aca="true" t="shared" si="0" ref="G35:L35">SUM(G34:G34)</f>
        <v>6</v>
      </c>
      <c r="H35" s="31">
        <f t="shared" si="0"/>
        <v>145700</v>
      </c>
      <c r="I35" s="31">
        <f t="shared" si="0"/>
        <v>6</v>
      </c>
      <c r="J35" s="31">
        <f t="shared" si="0"/>
        <v>145700</v>
      </c>
      <c r="K35" s="31">
        <f t="shared" si="0"/>
        <v>18</v>
      </c>
      <c r="L35" s="31">
        <f t="shared" si="0"/>
        <v>437100</v>
      </c>
      <c r="N35" s="5"/>
    </row>
    <row r="36" spans="1:12" ht="22.5" customHeight="1">
      <c r="A36" s="25" t="s">
        <v>11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</row>
    <row r="37" spans="1:12" ht="22.5" customHeight="1">
      <c r="A37" s="24"/>
      <c r="B37" s="22" t="s">
        <v>29</v>
      </c>
      <c r="C37" s="29" t="s">
        <v>27</v>
      </c>
      <c r="D37" s="29" t="s">
        <v>27</v>
      </c>
      <c r="E37" s="29">
        <v>1</v>
      </c>
      <c r="F37" s="29">
        <v>3000</v>
      </c>
      <c r="G37" s="29">
        <v>1</v>
      </c>
      <c r="H37" s="29">
        <v>3000</v>
      </c>
      <c r="I37" s="29">
        <v>1</v>
      </c>
      <c r="J37" s="29">
        <v>3000</v>
      </c>
      <c r="K37" s="29">
        <f>E37+G37+I37</f>
        <v>3</v>
      </c>
      <c r="L37" s="29">
        <f>F37+H37+J37</f>
        <v>9000</v>
      </c>
    </row>
    <row r="38" spans="1:12" ht="22.5" customHeight="1">
      <c r="A38" s="24"/>
      <c r="B38" s="23" t="s">
        <v>3</v>
      </c>
      <c r="C38" s="31" t="s">
        <v>27</v>
      </c>
      <c r="D38" s="31" t="s">
        <v>27</v>
      </c>
      <c r="E38" s="31">
        <f>E37</f>
        <v>1</v>
      </c>
      <c r="F38" s="31">
        <f>F37</f>
        <v>3000</v>
      </c>
      <c r="G38" s="31">
        <f>SUM(G36:G37)</f>
        <v>1</v>
      </c>
      <c r="H38" s="31">
        <f>SUM(H36:H37)</f>
        <v>3000</v>
      </c>
      <c r="I38" s="31">
        <f>SUM(I36:I37)</f>
        <v>1</v>
      </c>
      <c r="J38" s="31">
        <f>SUM(J36:J37)</f>
        <v>3000</v>
      </c>
      <c r="K38" s="31">
        <f>E38+G38+I38</f>
        <v>3</v>
      </c>
      <c r="L38" s="31">
        <f>F38+H38+J38</f>
        <v>9000</v>
      </c>
    </row>
    <row r="39" spans="1:12" ht="22.5" customHeight="1">
      <c r="A39" s="25" t="s">
        <v>12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</row>
    <row r="40" spans="1:12" ht="22.5" customHeight="1">
      <c r="A40" s="24"/>
      <c r="B40" s="21" t="s">
        <v>27</v>
      </c>
      <c r="C40" s="28" t="s">
        <v>27</v>
      </c>
      <c r="D40" s="28" t="s">
        <v>27</v>
      </c>
      <c r="E40" s="28" t="s">
        <v>27</v>
      </c>
      <c r="F40" s="28" t="s">
        <v>27</v>
      </c>
      <c r="G40" s="28" t="s">
        <v>27</v>
      </c>
      <c r="H40" s="28" t="s">
        <v>27</v>
      </c>
      <c r="I40" s="28" t="s">
        <v>27</v>
      </c>
      <c r="J40" s="28" t="s">
        <v>27</v>
      </c>
      <c r="K40" s="28" t="s">
        <v>27</v>
      </c>
      <c r="L40" s="28" t="s">
        <v>27</v>
      </c>
    </row>
    <row r="41" spans="1:12" ht="22.5" customHeight="1">
      <c r="A41" s="24"/>
      <c r="B41" s="23" t="s">
        <v>3</v>
      </c>
      <c r="C41" s="30" t="s">
        <v>27</v>
      </c>
      <c r="D41" s="30" t="s">
        <v>27</v>
      </c>
      <c r="E41" s="30" t="s">
        <v>27</v>
      </c>
      <c r="F41" s="30" t="s">
        <v>27</v>
      </c>
      <c r="G41" s="30" t="s">
        <v>27</v>
      </c>
      <c r="H41" s="30" t="s">
        <v>27</v>
      </c>
      <c r="I41" s="30" t="s">
        <v>27</v>
      </c>
      <c r="J41" s="30" t="s">
        <v>27</v>
      </c>
      <c r="K41" s="30" t="s">
        <v>27</v>
      </c>
      <c r="L41" s="30" t="s">
        <v>27</v>
      </c>
    </row>
    <row r="42" spans="1:12" ht="22.5" customHeight="1">
      <c r="A42" s="25" t="s">
        <v>30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9"/>
    </row>
    <row r="43" spans="1:12" ht="22.5" customHeight="1">
      <c r="A43" s="24"/>
      <c r="B43" s="21" t="s">
        <v>27</v>
      </c>
      <c r="C43" s="28" t="s">
        <v>27</v>
      </c>
      <c r="D43" s="28" t="s">
        <v>27</v>
      </c>
      <c r="E43" s="28" t="s">
        <v>27</v>
      </c>
      <c r="F43" s="28" t="s">
        <v>27</v>
      </c>
      <c r="G43" s="28" t="s">
        <v>27</v>
      </c>
      <c r="H43" s="28" t="s">
        <v>27</v>
      </c>
      <c r="I43" s="28" t="s">
        <v>27</v>
      </c>
      <c r="J43" s="28" t="s">
        <v>27</v>
      </c>
      <c r="K43" s="28" t="s">
        <v>27</v>
      </c>
      <c r="L43" s="28" t="s">
        <v>27</v>
      </c>
    </row>
    <row r="44" spans="1:12" ht="22.5" customHeight="1">
      <c r="A44" s="24"/>
      <c r="B44" s="23" t="s">
        <v>3</v>
      </c>
      <c r="C44" s="30" t="s">
        <v>27</v>
      </c>
      <c r="D44" s="30" t="s">
        <v>27</v>
      </c>
      <c r="E44" s="30" t="s">
        <v>27</v>
      </c>
      <c r="F44" s="30" t="s">
        <v>27</v>
      </c>
      <c r="G44" s="30" t="s">
        <v>27</v>
      </c>
      <c r="H44" s="30" t="s">
        <v>27</v>
      </c>
      <c r="I44" s="30" t="s">
        <v>27</v>
      </c>
      <c r="J44" s="30" t="s">
        <v>27</v>
      </c>
      <c r="K44" s="30" t="s">
        <v>27</v>
      </c>
      <c r="L44" s="30" t="s">
        <v>27</v>
      </c>
    </row>
    <row r="45" spans="1:14" ht="22.5" customHeight="1">
      <c r="A45" s="24"/>
      <c r="B45" s="23" t="s">
        <v>6</v>
      </c>
      <c r="C45" s="31" t="s">
        <v>27</v>
      </c>
      <c r="D45" s="31" t="s">
        <v>27</v>
      </c>
      <c r="E45" s="31">
        <f>E20+E35+E38</f>
        <v>9</v>
      </c>
      <c r="F45" s="31">
        <f>F20+F35+F38</f>
        <v>748700</v>
      </c>
      <c r="G45" s="31">
        <f>G35+G38</f>
        <v>7</v>
      </c>
      <c r="H45" s="31">
        <f>H35+H38</f>
        <v>148700</v>
      </c>
      <c r="I45" s="31">
        <f>I35+I38</f>
        <v>7</v>
      </c>
      <c r="J45" s="31">
        <f>J35+J38</f>
        <v>148700</v>
      </c>
      <c r="K45" s="31">
        <f>K20+K35+K38</f>
        <v>23</v>
      </c>
      <c r="L45" s="31">
        <f>L20+L35+L38</f>
        <v>1046100</v>
      </c>
      <c r="N45" s="3" t="e">
        <f>D45+F45+H45</f>
        <v>#VALUE!</v>
      </c>
    </row>
    <row r="46" ht="22.5" customHeight="1">
      <c r="L46" s="14"/>
    </row>
    <row r="57" spans="2:12" ht="22.5" customHeight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</row>
  </sheetData>
  <sheetProtection/>
  <mergeCells count="21">
    <mergeCell ref="B2:L2"/>
    <mergeCell ref="B3:L3"/>
    <mergeCell ref="B4:L4"/>
    <mergeCell ref="C6:D6"/>
    <mergeCell ref="G6:H6"/>
    <mergeCell ref="K30:L30"/>
    <mergeCell ref="E6:F6"/>
    <mergeCell ref="B29:L29"/>
    <mergeCell ref="A6:B8"/>
    <mergeCell ref="E30:F30"/>
    <mergeCell ref="B57:L57"/>
    <mergeCell ref="B28:L28"/>
    <mergeCell ref="K6:L6"/>
    <mergeCell ref="C30:D30"/>
    <mergeCell ref="I6:J6"/>
    <mergeCell ref="A9:B9"/>
    <mergeCell ref="B26:L26"/>
    <mergeCell ref="B27:L27"/>
    <mergeCell ref="A30:B32"/>
    <mergeCell ref="I30:J30"/>
    <mergeCell ref="G30:H30"/>
  </mergeCells>
  <printOptions/>
  <pageMargins left="0.28" right="0.17" top="0.47" bottom="0.18" header="0.31496062992125984" footer="0.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4" sqref="D14"/>
    </sheetView>
  </sheetViews>
  <sheetFormatPr defaultColWidth="9.140625" defaultRowHeight="22.5" customHeight="1"/>
  <cols>
    <col min="1" max="1" width="4.140625" style="2" customWidth="1"/>
    <col min="2" max="2" width="37.00390625" style="2" customWidth="1"/>
    <col min="3" max="3" width="6.57421875" style="11" customWidth="1"/>
    <col min="4" max="4" width="12.140625" style="11" bestFit="1" customWidth="1"/>
    <col min="5" max="5" width="6.421875" style="11" customWidth="1"/>
    <col min="6" max="6" width="12.140625" style="12" bestFit="1" customWidth="1"/>
    <col min="7" max="7" width="6.140625" style="13" customWidth="1"/>
    <col min="8" max="8" width="12.00390625" style="11" bestFit="1" customWidth="1"/>
    <col min="9" max="9" width="6.00390625" style="11" customWidth="1"/>
    <col min="10" max="10" width="12.00390625" style="11" customWidth="1"/>
    <col min="11" max="11" width="6.28125" style="11" customWidth="1"/>
    <col min="12" max="12" width="12.8515625" style="11" customWidth="1"/>
    <col min="13" max="13" width="9.00390625" style="2" customWidth="1"/>
    <col min="14" max="14" width="16.00390625" style="2" customWidth="1"/>
    <col min="15" max="16384" width="9.00390625" style="2" customWidth="1"/>
  </cols>
  <sheetData>
    <row r="1" spans="2:12" ht="22.5" customHeight="1">
      <c r="B1" s="6"/>
      <c r="C1" s="8"/>
      <c r="D1" s="8"/>
      <c r="E1" s="8"/>
      <c r="F1" s="8"/>
      <c r="G1" s="8"/>
      <c r="H1" s="8"/>
      <c r="I1" s="8"/>
      <c r="J1" s="8"/>
      <c r="K1" s="8"/>
      <c r="L1" s="9" t="s">
        <v>21</v>
      </c>
    </row>
    <row r="2" spans="2:12" ht="22.5" customHeight="1">
      <c r="B2" s="43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22.5" customHeight="1">
      <c r="B3" s="44" t="s">
        <v>24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s="4" customFormat="1" ht="22.5" customHeight="1">
      <c r="B4" s="36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s="4" customFormat="1" ht="22.5" customHeight="1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" customFormat="1" ht="21.75" customHeight="1">
      <c r="A6" s="45" t="s">
        <v>16</v>
      </c>
      <c r="B6" s="46"/>
      <c r="C6" s="38" t="s">
        <v>14</v>
      </c>
      <c r="D6" s="39"/>
      <c r="E6" s="40" t="s">
        <v>15</v>
      </c>
      <c r="F6" s="39"/>
      <c r="G6" s="40" t="s">
        <v>18</v>
      </c>
      <c r="H6" s="39"/>
      <c r="I6" s="40" t="s">
        <v>19</v>
      </c>
      <c r="J6" s="39"/>
      <c r="K6" s="37" t="s">
        <v>20</v>
      </c>
      <c r="L6" s="37"/>
    </row>
    <row r="7" spans="1:12" s="1" customFormat="1" ht="21.75" customHeight="1">
      <c r="A7" s="45"/>
      <c r="B7" s="46"/>
      <c r="C7" s="15" t="s">
        <v>5</v>
      </c>
      <c r="D7" s="16" t="s">
        <v>2</v>
      </c>
      <c r="E7" s="16" t="s">
        <v>5</v>
      </c>
      <c r="F7" s="16" t="s">
        <v>2</v>
      </c>
      <c r="G7" s="16" t="s">
        <v>5</v>
      </c>
      <c r="H7" s="16" t="s">
        <v>2</v>
      </c>
      <c r="I7" s="16" t="s">
        <v>5</v>
      </c>
      <c r="J7" s="16" t="s">
        <v>2</v>
      </c>
      <c r="K7" s="16" t="s">
        <v>5</v>
      </c>
      <c r="L7" s="16" t="s">
        <v>2</v>
      </c>
    </row>
    <row r="8" spans="1:12" s="1" customFormat="1" ht="21.75" customHeight="1">
      <c r="A8" s="45"/>
      <c r="B8" s="46"/>
      <c r="C8" s="20" t="s">
        <v>0</v>
      </c>
      <c r="D8" s="17" t="s">
        <v>1</v>
      </c>
      <c r="E8" s="17" t="s">
        <v>0</v>
      </c>
      <c r="F8" s="17" t="s">
        <v>1</v>
      </c>
      <c r="G8" s="17" t="s">
        <v>0</v>
      </c>
      <c r="H8" s="17" t="s">
        <v>1</v>
      </c>
      <c r="I8" s="17" t="s">
        <v>0</v>
      </c>
      <c r="J8" s="17" t="s">
        <v>1</v>
      </c>
      <c r="K8" s="17" t="s">
        <v>0</v>
      </c>
      <c r="L8" s="17" t="s">
        <v>1</v>
      </c>
    </row>
    <row r="9" spans="1:12" ht="22.5" customHeight="1">
      <c r="A9" s="25" t="s">
        <v>12</v>
      </c>
      <c r="B9" s="19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22.5" customHeight="1">
      <c r="A10" s="24"/>
      <c r="B10" s="22" t="s">
        <v>25</v>
      </c>
      <c r="C10" s="29">
        <v>1</v>
      </c>
      <c r="D10" s="29">
        <v>99000</v>
      </c>
      <c r="E10" s="29" t="s">
        <v>27</v>
      </c>
      <c r="F10" s="29" t="s">
        <v>27</v>
      </c>
      <c r="G10" s="29" t="s">
        <v>27</v>
      </c>
      <c r="H10" s="29" t="s">
        <v>27</v>
      </c>
      <c r="I10" s="29" t="s">
        <v>27</v>
      </c>
      <c r="J10" s="29" t="s">
        <v>27</v>
      </c>
      <c r="K10" s="29">
        <f>C10</f>
        <v>1</v>
      </c>
      <c r="L10" s="29">
        <f>D10</f>
        <v>99000</v>
      </c>
    </row>
    <row r="11" spans="1:12" ht="22.5" customHeight="1">
      <c r="A11" s="24"/>
      <c r="B11" s="22" t="s">
        <v>26</v>
      </c>
      <c r="C11" s="29">
        <v>1</v>
      </c>
      <c r="D11" s="29">
        <v>52000</v>
      </c>
      <c r="E11" s="29" t="s">
        <v>27</v>
      </c>
      <c r="F11" s="29" t="s">
        <v>27</v>
      </c>
      <c r="G11" s="29" t="s">
        <v>27</v>
      </c>
      <c r="H11" s="29" t="s">
        <v>27</v>
      </c>
      <c r="I11" s="29" t="s">
        <v>27</v>
      </c>
      <c r="J11" s="29" t="s">
        <v>27</v>
      </c>
      <c r="K11" s="29">
        <f>C11</f>
        <v>1</v>
      </c>
      <c r="L11" s="29">
        <f>D11</f>
        <v>52000</v>
      </c>
    </row>
    <row r="12" spans="1:12" ht="22.5" customHeight="1">
      <c r="A12" s="24"/>
      <c r="B12" s="23" t="s">
        <v>3</v>
      </c>
      <c r="C12" s="31">
        <f>SUM(C10:C11)</f>
        <v>2</v>
      </c>
      <c r="D12" s="31">
        <f>SUM(D10:D11)</f>
        <v>151000</v>
      </c>
      <c r="E12" s="31" t="s">
        <v>27</v>
      </c>
      <c r="F12" s="31" t="s">
        <v>27</v>
      </c>
      <c r="G12" s="31" t="s">
        <v>27</v>
      </c>
      <c r="H12" s="31" t="s">
        <v>27</v>
      </c>
      <c r="I12" s="31" t="s">
        <v>27</v>
      </c>
      <c r="J12" s="31" t="s">
        <v>27</v>
      </c>
      <c r="K12" s="31">
        <f>SUM(K10:K11)</f>
        <v>2</v>
      </c>
      <c r="L12" s="31">
        <f>SUM(L10:L11)</f>
        <v>151000</v>
      </c>
    </row>
    <row r="13" spans="1:14" ht="22.5" customHeight="1">
      <c r="A13" s="24"/>
      <c r="B13" s="23" t="s">
        <v>6</v>
      </c>
      <c r="C13" s="31">
        <f>C12</f>
        <v>2</v>
      </c>
      <c r="D13" s="31">
        <f aca="true" t="shared" si="0" ref="D13:L13">D12</f>
        <v>151000</v>
      </c>
      <c r="E13" s="31" t="str">
        <f t="shared" si="0"/>
        <v>-</v>
      </c>
      <c r="F13" s="31" t="str">
        <f>F12</f>
        <v>-</v>
      </c>
      <c r="G13" s="31" t="str">
        <f>G12</f>
        <v>-</v>
      </c>
      <c r="H13" s="31" t="str">
        <f>H12</f>
        <v>-</v>
      </c>
      <c r="I13" s="31" t="str">
        <f>I12</f>
        <v>-</v>
      </c>
      <c r="J13" s="31" t="str">
        <f>J12</f>
        <v>-</v>
      </c>
      <c r="K13" s="31">
        <f t="shared" si="0"/>
        <v>2</v>
      </c>
      <c r="L13" s="31">
        <f t="shared" si="0"/>
        <v>151000</v>
      </c>
      <c r="N13" s="3" t="e">
        <f>D13+F13+H13</f>
        <v>#VALUE!</v>
      </c>
    </row>
    <row r="14" ht="22.5" customHeight="1">
      <c r="L14" s="14"/>
    </row>
    <row r="25" spans="2:12" ht="22.5" customHeight="1"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</row>
  </sheetData>
  <sheetProtection/>
  <mergeCells count="10">
    <mergeCell ref="B25:L25"/>
    <mergeCell ref="B2:L2"/>
    <mergeCell ref="B3:L3"/>
    <mergeCell ref="B4:L4"/>
    <mergeCell ref="A6:B8"/>
    <mergeCell ref="C6:D6"/>
    <mergeCell ref="E6:F6"/>
    <mergeCell ref="G6:H6"/>
    <mergeCell ref="I6:J6"/>
    <mergeCell ref="K6:L6"/>
  </mergeCells>
  <printOptions/>
  <pageMargins left="0.28" right="0.17" top="0.57" bottom="0.18" header="0.31496062992125984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2006-09-13T11:32:04Z</dcterms:created>
  <dcterms:modified xsi:type="dcterms:W3CDTF">2018-08-17T04:43:08Z</dcterms:modified>
  <cp:category/>
  <cp:version/>
  <cp:contentType/>
  <cp:contentStatus/>
</cp:coreProperties>
</file>